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DieseArbeitsmappe"/>
  <mc:AlternateContent xmlns:mc="http://schemas.openxmlformats.org/markup-compatibility/2006">
    <mc:Choice Requires="x15">
      <x15ac:absPath xmlns:x15ac="http://schemas.microsoft.com/office/spreadsheetml/2010/11/ac" url="L:\Gemeindefinanzen\01_Finanzhaushalt\05_Arbeitsinstrumente und Vorlagen\04_Werthaltigkeitstest Beteiligungen VV\"/>
    </mc:Choice>
  </mc:AlternateContent>
  <xr:revisionPtr revIDLastSave="0" documentId="8_{202FE3DB-C4E0-40CC-B748-A663114F50B6}" xr6:coauthVersionLast="47" xr6:coauthVersionMax="47" xr10:uidLastSave="{00000000-0000-0000-0000-000000000000}"/>
  <bookViews>
    <workbookView xWindow="-120" yWindow="-120" windowWidth="29040" windowHeight="17640" xr2:uid="{00000000-000D-0000-FFFF-FFFF00000000}"/>
  </bookViews>
  <sheets>
    <sheet name="Werthaltigkeitstest" sheetId="1" r:id="rId1"/>
  </sheets>
  <definedNames>
    <definedName name="_xlnm.Print_Area" localSheetId="0">Werthaltigkeitstest!$A$1:$E$85</definedName>
    <definedName name="_xlnm.Print_Titles" localSheetId="0">Werthaltigkeitstest!$1:$5</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40078.58625</definedName>
    <definedName name="IQ_NTM" hidden="1">6000</definedName>
    <definedName name="IQ_TODAY" hidden="1">0</definedName>
    <definedName name="IQ_WEEK" hidden="1">50000</definedName>
    <definedName name="IQ_YTD" hidden="1">3000</definedName>
    <definedName name="Jahr">Werthaltigkeitstest!$D$17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1" l="1"/>
  <c r="B40" i="1"/>
  <c r="D52" i="1" l="1"/>
  <c r="D48" i="1" l="1"/>
  <c r="D41" i="1"/>
  <c r="B56" i="1" l="1"/>
  <c r="B46" i="1"/>
  <c r="B34" i="1"/>
  <c r="B30" i="1" l="1"/>
  <c r="D34" i="1"/>
  <c r="D46" i="1" s="1"/>
  <c r="D50" i="1" s="1"/>
  <c r="D54" i="1" s="1"/>
  <c r="B32" i="1"/>
  <c r="B59" i="1" l="1"/>
  <c r="B54" i="1" l="1"/>
  <c r="D56" i="1" l="1"/>
</calcChain>
</file>

<file path=xl/sharedStrings.xml><?xml version="1.0" encoding="utf-8"?>
<sst xmlns="http://schemas.openxmlformats.org/spreadsheetml/2006/main" count="45" uniqueCount="43">
  <si>
    <t>Organisation</t>
  </si>
  <si>
    <t>Tätigkeitsgebiet</t>
  </si>
  <si>
    <t>Name</t>
  </si>
  <si>
    <t>Rechtsform</t>
  </si>
  <si>
    <t>Jahr</t>
  </si>
  <si>
    <t>Vergleich Buchwert zu anteilmässigem Eigenkapital</t>
  </si>
  <si>
    <t>Beurteilung</t>
  </si>
  <si>
    <t>Datum</t>
  </si>
  <si>
    <t>(1)</t>
  </si>
  <si>
    <t>(2)</t>
  </si>
  <si>
    <t>(3)</t>
  </si>
  <si>
    <t>(4)</t>
  </si>
  <si>
    <t>(5)</t>
  </si>
  <si>
    <t>(6)</t>
  </si>
  <si>
    <t>Der Beteiligungsanteil entspricht dem Eigentumsanteil des Gemeinwesens an der Organisation. Dabei ist zu berücksichtigen, dass sich der Eigentumsanteil von Jahr zu Jahr verändern kann, je nachdem wie die Bestimmungen zur Gewinnverteilung in der Organisation definiert sind. Die Organisation hat die Eigentumsverhältnisse nachzuführen und die beteiligten Gemeinwesen darüber zu informieren.</t>
  </si>
  <si>
    <t>Die Bewertung der Beteiligung erfolgt zum anteilmässigen Eigenkapital der Organisation.</t>
  </si>
  <si>
    <t>Bilanzkonto</t>
  </si>
  <si>
    <t>Gewinn (+), Verlust (-)</t>
  </si>
  <si>
    <t>Rechnungslegungsnorm</t>
  </si>
  <si>
    <t>Anschaffungswert der Beteiligung</t>
  </si>
  <si>
    <t>Der Buchwert entspricht dem Anschaffungswert oder dem anteilmässigen Eigenkapital. Es ist keine Wertberichtigung vorzunehmen.</t>
  </si>
  <si>
    <t>Die ausgewiesene Wertberichtigung ist im entsprechenden Rechnungsjahr zu verbuchen und im Anlagenspiegel im Anhang der Jahresrechnung aufzuführen und zu erläutern.</t>
  </si>
  <si>
    <t>Hinweise zum Werthaltigkeitstest für Beteiligungen VV</t>
  </si>
  <si>
    <t>Der Buchwert entspricht dem aktuellen Wert der Beteiligung in der Bilanz der Gemeinde.</t>
  </si>
  <si>
    <r>
      <t xml:space="preserve">Anteilmässiges Eigenkapital </t>
    </r>
    <r>
      <rPr>
        <sz val="10"/>
        <rFont val="Arial"/>
        <family val="2"/>
      </rPr>
      <t>(abgerundet)</t>
    </r>
  </si>
  <si>
    <t>Beteiligung VV</t>
  </si>
  <si>
    <t>Notwendige Informationen (nicht löschen)</t>
  </si>
  <si>
    <t>(1) Eigenkapital nach Gewinnverbuchung</t>
  </si>
  <si>
    <t>(2) Anschaffungswert</t>
  </si>
  <si>
    <t>(4) Beteiligungsanteil</t>
  </si>
  <si>
    <t>(5) Anteilmässiges Eigenkapital</t>
  </si>
  <si>
    <t>(6) Wertberichtigung</t>
  </si>
  <si>
    <t xml:space="preserve">Sofern der (geprüfte) Abschluss der Organisation vorliegt, sind die aktuellen Werte für die Berechnung heranzuziehen. Ist der Abschluss noch nicht erstellt, respektive sind keine aktuellen Werte vorhanden, ist der letztjährige Abschluss zu verwenden. 
Bei der Erfassung des Eigenkapitals sind sämtliche Positionen des Eigenkapitals der Organisation zu berücksichtigen. Das Jahresergebnis der Organisation ist separat zu erfassen. </t>
  </si>
  <si>
    <t>Der Anschaffungswert entspricht dem Wert der Beteiligung beim Zugang im Verwaltungsvermögen der Gemeinde. Dieser Wert entspricht dem maximal möglichen Bilanzwert im Verwaltungsvermögen. Wertaufholungen sind bis maximal zum Anschaffungswert vorzunehmen.</t>
  </si>
  <si>
    <t>(3) Buchwert</t>
  </si>
  <si>
    <t>Angaben zum Beteiligungswert</t>
  </si>
  <si>
    <t>Zweckverbände, Anstalten, Unternehmen ohne Börsenkotierung</t>
  </si>
  <si>
    <t>Werthaltigkeitstest Beteiligungen VV</t>
  </si>
  <si>
    <t>Bezeichnung</t>
  </si>
  <si>
    <t>Eigentumsanteil in %</t>
  </si>
  <si>
    <t>Der Buchwert ist höher als das anteilmässige Eigenkapital. Die ausgewiesene Wertberichtigung ist vorzunehmen. Die Verbuchung der Wertberichtigung erfolgt über die Sachgruppe 3650 "Wertberichtigungen Beteiligungen VV". Buchung: xxxx.3650.xx / 145x.xx.</t>
  </si>
  <si>
    <t>Beteiligungen im Verwaltungsvermögen werden zum Anschaffungswert bilanziert. Im Zusammenhang mit der Bewertung am Bilanzstichtag ist die Werthaltigkeit der Vermögenswerte zu überprüfen und zu dokumentieren (§ 28 VGG). 
Mit dem Werthaltigkeitstest wird der Buchwert der Beteiligung dem Wert des anteilmässigen Eigenkapitals der Organisation gegenübergestellt.</t>
  </si>
  <si>
    <t>Der Buchwert ist tiefer als der Anschaffungswert und das anteilmässige Eigenkapital übersteigt den Buchwert. Es ist eine Wertaufholung des Buchwerts auf das anteilmässige Eigenkapital bzw. bis maximal zum Anschaffungswert vorzunehmen. Die Wertaufholung erfolgt über die Sachgruppe 4391 "Aufwertungen VV". Buchung: 145x.xx / xxxx.4391.xx.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</si>
</sst>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mm/yy;@"/>
    <numFmt numFmtId="165" formatCode="_ * #,##0_ ;_ * \-#,##0_ ;_ * &quot;-&quot;??_ ;_ @_ "/>
    <numFmt numFmtId="166" formatCode="#,##0.00_ ;[Red]\-#,##0.00\ "/>
  </numFmts>
  <fonts count="16" x14ac:knownFonts="1">
    <font>
      <sz val="11"/>
      <name val="Arial"/>
    </font>
    <font>
      <sz val="11"/>
      <name val="Arial"/>
      <family val="2"/>
    </font>
    <font>
      <sz val="11"/>
      <name val="Arial"/>
      <family val="2"/>
    </font>
    <font>
      <u/>
      <sz val="11"/>
      <color indexed="12"/>
      <name val="Arial"/>
      <family val="2"/>
    </font>
    <font>
      <sz val="12"/>
      <name val="Times New Roman"/>
      <family val="1"/>
    </font>
    <font>
      <sz val="10"/>
      <name val="Arial"/>
      <family val="2"/>
    </font>
    <font>
      <b/>
      <sz val="10"/>
      <name val="Arial"/>
      <family val="2"/>
    </font>
    <font>
      <sz val="9"/>
      <name val="Arial"/>
      <family val="2"/>
    </font>
    <font>
      <sz val="10"/>
      <name val="Arial Black"/>
      <family val="2"/>
    </font>
    <font>
      <sz val="14"/>
      <color rgb="FF0076BD"/>
      <name val="Arial Black"/>
      <family val="2"/>
    </font>
    <font>
      <b/>
      <sz val="10.5"/>
      <color rgb="FF0076BD"/>
      <name val="Arial Black"/>
      <family val="2"/>
    </font>
    <font>
      <b/>
      <sz val="9"/>
      <name val="Arial"/>
      <family val="2"/>
    </font>
    <font>
      <sz val="10.5"/>
      <color rgb="FF0076BD"/>
      <name val="Arial Black"/>
      <family val="2"/>
    </font>
    <font>
      <b/>
      <sz val="9"/>
      <color rgb="FFE2001A"/>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CE4D6"/>
        <bgColor indexed="64"/>
      </patternFill>
    </fill>
  </fills>
  <borders count="4">
    <border>
      <left/>
      <right/>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58">
    <xf numFmtId="0" fontId="0" fillId="0" borderId="0" xfId="0"/>
    <xf numFmtId="0" fontId="5" fillId="2" borderId="0" xfId="0" applyFont="1" applyFill="1" applyAlignment="1">
      <alignmen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5" fillId="2" borderId="0" xfId="0" applyNumberFormat="1" applyFont="1" applyFill="1" applyAlignment="1">
      <alignment horizontal="left"/>
    </xf>
    <xf numFmtId="0" fontId="5" fillId="2" borderId="0" xfId="0" applyFont="1" applyFill="1"/>
    <xf numFmtId="0" fontId="5" fillId="2" borderId="0" xfId="0" applyFont="1" applyFill="1" applyAlignment="1">
      <alignment horizontal="right" vertical="center"/>
    </xf>
    <xf numFmtId="0" fontId="5" fillId="2" borderId="0" xfId="0" applyFont="1" applyFill="1" applyAlignment="1">
      <alignment horizontal="left" vertical="center"/>
    </xf>
    <xf numFmtId="0" fontId="6" fillId="2" borderId="1" xfId="0" applyFont="1" applyFill="1" applyBorder="1" applyAlignment="1">
      <alignment vertical="center"/>
    </xf>
    <xf numFmtId="0" fontId="5" fillId="2" borderId="1" xfId="0" applyFont="1" applyFill="1" applyBorder="1" applyAlignment="1">
      <alignment vertical="center"/>
    </xf>
    <xf numFmtId="165" fontId="5" fillId="2" borderId="0" xfId="1" applyNumberFormat="1" applyFont="1" applyFill="1" applyBorder="1" applyAlignment="1" applyProtection="1">
      <alignment vertical="center"/>
    </xf>
    <xf numFmtId="0" fontId="6" fillId="2" borderId="0" xfId="0" applyFont="1" applyFill="1" applyAlignment="1">
      <alignment vertical="center"/>
    </xf>
    <xf numFmtId="49" fontId="2" fillId="2" borderId="0" xfId="0" applyNumberFormat="1" applyFont="1" applyFill="1" applyAlignment="1">
      <alignment horizontal="left" vertical="center"/>
    </xf>
    <xf numFmtId="0" fontId="2" fillId="2" borderId="0" xfId="0" applyFont="1" applyFill="1" applyAlignment="1">
      <alignment vertical="center"/>
    </xf>
    <xf numFmtId="0" fontId="5" fillId="2" borderId="0" xfId="0" applyFont="1" applyFill="1" applyAlignment="1">
      <alignment horizontal="left" vertical="center" wrapText="1"/>
    </xf>
    <xf numFmtId="0" fontId="6" fillId="2" borderId="0" xfId="0" applyFont="1" applyFill="1" applyAlignment="1">
      <alignment horizontal="right" vertical="center"/>
    </xf>
    <xf numFmtId="0" fontId="5" fillId="2" borderId="0" xfId="0" applyFont="1" applyFill="1" applyAlignment="1">
      <alignment horizontal="left"/>
    </xf>
    <xf numFmtId="0" fontId="6" fillId="2" borderId="0" xfId="0" applyFont="1" applyFill="1"/>
    <xf numFmtId="164" fontId="5" fillId="2" borderId="0" xfId="0" applyNumberFormat="1" applyFont="1" applyFill="1" applyAlignment="1">
      <alignment vertical="center"/>
    </xf>
    <xf numFmtId="14" fontId="5" fillId="2" borderId="0" xfId="3" applyNumberFormat="1" applyFont="1" applyFill="1" applyAlignment="1" applyProtection="1">
      <alignment horizontal="left" vertical="center" wrapText="1"/>
      <protection hidden="1"/>
    </xf>
    <xf numFmtId="166" fontId="5" fillId="2" borderId="0" xfId="0" applyNumberFormat="1" applyFont="1" applyFill="1" applyAlignment="1">
      <alignment vertical="center"/>
    </xf>
    <xf numFmtId="166" fontId="5" fillId="2" borderId="0" xfId="1" applyNumberFormat="1" applyFont="1" applyFill="1" applyBorder="1" applyAlignment="1" applyProtection="1">
      <alignment vertical="center"/>
    </xf>
    <xf numFmtId="0" fontId="9" fillId="2" borderId="0" xfId="0" applyFont="1" applyFill="1" applyAlignment="1">
      <alignment horizontal="left"/>
    </xf>
    <xf numFmtId="0" fontId="5" fillId="2" borderId="0" xfId="0" applyFont="1" applyFill="1" applyAlignment="1">
      <alignment vertical="top" wrapText="1"/>
    </xf>
    <xf numFmtId="0" fontId="10" fillId="2" borderId="1" xfId="0" applyFont="1" applyFill="1" applyBorder="1" applyAlignment="1">
      <alignment vertical="center"/>
    </xf>
    <xf numFmtId="0" fontId="6" fillId="3" borderId="0" xfId="0" applyFont="1" applyFill="1" applyAlignment="1" applyProtection="1">
      <alignment horizontal="right" vertical="center"/>
      <protection locked="0"/>
    </xf>
    <xf numFmtId="49" fontId="5" fillId="3" borderId="0" xfId="0" applyNumberFormat="1" applyFont="1" applyFill="1" applyAlignment="1" applyProtection="1">
      <alignment horizontal="right" vertical="center"/>
      <protection locked="0"/>
    </xf>
    <xf numFmtId="14" fontId="5" fillId="3" borderId="0" xfId="0" applyNumberFormat="1" applyFont="1" applyFill="1" applyAlignment="1" applyProtection="1">
      <alignment horizontal="right" vertical="center"/>
      <protection locked="0"/>
    </xf>
    <xf numFmtId="49" fontId="8" fillId="2" borderId="0" xfId="0" applyNumberFormat="1" applyFont="1" applyFill="1" applyAlignment="1">
      <alignment horizontal="left"/>
    </xf>
    <xf numFmtId="0" fontId="5" fillId="2" borderId="0" xfId="0" applyFont="1" applyFill="1" applyAlignment="1">
      <alignment horizontal="left" vertical="top" wrapText="1"/>
    </xf>
    <xf numFmtId="49" fontId="5" fillId="2" borderId="0" xfId="0" applyNumberFormat="1" applyFont="1" applyFill="1" applyAlignment="1">
      <alignment vertical="center"/>
    </xf>
    <xf numFmtId="0" fontId="5" fillId="2" borderId="1" xfId="0" applyFont="1" applyFill="1" applyBorder="1"/>
    <xf numFmtId="0" fontId="5" fillId="2" borderId="3" xfId="0" applyFont="1" applyFill="1" applyBorder="1" applyAlignment="1">
      <alignment horizontal="left" vertical="top" wrapText="1"/>
    </xf>
    <xf numFmtId="0" fontId="12" fillId="2" borderId="0" xfId="0" applyFont="1" applyFill="1" applyAlignment="1">
      <alignment horizontal="left"/>
    </xf>
    <xf numFmtId="166" fontId="13" fillId="2" borderId="0" xfId="0" applyNumberFormat="1" applyFont="1" applyFill="1" applyAlignment="1">
      <alignment horizontal="right" vertical="center"/>
    </xf>
    <xf numFmtId="49" fontId="14" fillId="2" borderId="0" xfId="0" applyNumberFormat="1" applyFont="1" applyFill="1" applyAlignment="1">
      <alignment horizontal="center" vertical="center"/>
    </xf>
    <xf numFmtId="49" fontId="15" fillId="2" borderId="0" xfId="2" applyNumberFormat="1" applyFont="1" applyFill="1" applyBorder="1" applyAlignment="1" applyProtection="1">
      <alignment horizontal="center" vertical="center" wrapText="1"/>
      <protection hidden="1"/>
    </xf>
    <xf numFmtId="49" fontId="14" fillId="2" borderId="0" xfId="3" applyNumberFormat="1" applyFont="1" applyFill="1" applyAlignment="1" applyProtection="1">
      <alignment horizontal="center" vertical="center" wrapText="1"/>
      <protection hidden="1"/>
    </xf>
    <xf numFmtId="49" fontId="14" fillId="2" borderId="0" xfId="0" applyNumberFormat="1" applyFont="1" applyFill="1" applyAlignment="1">
      <alignment horizontal="center" vertical="center" wrapText="1"/>
    </xf>
    <xf numFmtId="49" fontId="14" fillId="2" borderId="0" xfId="0" applyNumberFormat="1" applyFont="1" applyFill="1" applyAlignment="1">
      <alignment vertical="center"/>
    </xf>
    <xf numFmtId="49" fontId="14" fillId="2" borderId="0" xfId="1" applyNumberFormat="1" applyFont="1" applyFill="1" applyBorder="1" applyAlignment="1" applyProtection="1">
      <alignment horizontal="center" vertical="center"/>
    </xf>
    <xf numFmtId="4" fontId="5" fillId="3" borderId="0" xfId="0" applyNumberFormat="1" applyFont="1" applyFill="1" applyAlignment="1" applyProtection="1">
      <alignment vertical="center"/>
      <protection locked="0"/>
    </xf>
    <xf numFmtId="4" fontId="6" fillId="2" borderId="1" xfId="1" applyNumberFormat="1" applyFont="1" applyFill="1" applyBorder="1" applyAlignment="1" applyProtection="1">
      <alignment vertical="center"/>
    </xf>
    <xf numFmtId="4" fontId="6" fillId="3" borderId="0" xfId="0" applyNumberFormat="1" applyFont="1" applyFill="1" applyAlignment="1" applyProtection="1">
      <alignment vertical="center"/>
      <protection locked="0"/>
    </xf>
    <xf numFmtId="4" fontId="5" fillId="2" borderId="0" xfId="1" applyNumberFormat="1" applyFont="1" applyFill="1" applyBorder="1" applyAlignment="1" applyProtection="1">
      <alignment vertical="center"/>
    </xf>
    <xf numFmtId="4" fontId="6" fillId="2" borderId="1" xfId="1" applyNumberFormat="1" applyFont="1" applyFill="1" applyBorder="1" applyAlignment="1" applyProtection="1">
      <alignment horizontal="right" vertical="center"/>
    </xf>
    <xf numFmtId="4" fontId="5" fillId="2" borderId="0" xfId="1" applyNumberFormat="1" applyFont="1" applyFill="1" applyBorder="1" applyAlignment="1" applyProtection="1">
      <alignment horizontal="right" vertical="center"/>
    </xf>
    <xf numFmtId="10" fontId="6" fillId="3" borderId="0" xfId="0" applyNumberFormat="1" applyFont="1" applyFill="1" applyAlignment="1" applyProtection="1">
      <alignment vertical="center"/>
      <protection locked="0"/>
    </xf>
    <xf numFmtId="10" fontId="5" fillId="2" borderId="0" xfId="0" applyNumberFormat="1" applyFont="1" applyFill="1" applyAlignment="1">
      <alignment vertical="center"/>
    </xf>
    <xf numFmtId="0" fontId="11" fillId="4" borderId="0" xfId="0" applyFont="1" applyFill="1"/>
    <xf numFmtId="0" fontId="7" fillId="4" borderId="0" xfId="0" applyFont="1" applyFill="1"/>
    <xf numFmtId="0" fontId="7" fillId="4" borderId="0" xfId="0" applyFont="1" applyFill="1" applyAlignment="1">
      <alignment horizontal="left" vertical="top" wrapText="1"/>
    </xf>
    <xf numFmtId="0" fontId="5" fillId="2" borderId="0" xfId="0" applyFont="1" applyFill="1" applyAlignment="1">
      <alignment horizontal="left" vertical="center" wrapText="1"/>
    </xf>
    <xf numFmtId="0" fontId="5" fillId="3" borderId="0" xfId="0" applyFont="1" applyFill="1" applyAlignment="1">
      <alignment horizontal="right" vertical="center"/>
    </xf>
    <xf numFmtId="0" fontId="5" fillId="3" borderId="0" xfId="0" applyFont="1" applyFill="1" applyAlignment="1" applyProtection="1">
      <alignment horizontal="right" vertical="center"/>
      <protection locked="0"/>
    </xf>
    <xf numFmtId="0" fontId="5" fillId="2" borderId="2" xfId="0" applyFont="1" applyFill="1" applyBorder="1" applyAlignment="1">
      <alignment horizontal="left" vertical="top" wrapText="1"/>
    </xf>
    <xf numFmtId="0" fontId="6" fillId="3" borderId="0" xfId="0" applyFont="1" applyFill="1" applyAlignment="1" applyProtection="1">
      <alignment horizontal="right" vertical="center"/>
      <protection locked="0"/>
    </xf>
    <xf numFmtId="0" fontId="5" fillId="2" borderId="0" xfId="0" applyFont="1" applyFill="1" applyAlignment="1">
      <alignment horizontal="left" vertical="top" wrapText="1"/>
    </xf>
  </cellXfs>
  <cellStyles count="4">
    <cellStyle name="Komma" xfId="1" builtinId="3"/>
    <cellStyle name="Link" xfId="2" builtinId="8"/>
    <cellStyle name="Standard" xfId="0" builtinId="0"/>
    <cellStyle name="Standard_Risikomanagement Stand 03032007" xfId="3" xr:uid="{00000000-0005-0000-0000-000003000000}"/>
  </cellStyles>
  <dxfs count="0"/>
  <tableStyles count="0" defaultTableStyle="TableStyleMedium9" defaultPivotStyle="PivotStyleLight16"/>
  <colors>
    <mruColors>
      <color rgb="FFFCE4D6"/>
      <color rgb="FFF2DCDB"/>
      <color rgb="FFE2001A"/>
      <color rgb="FF007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1</xdr:col>
      <xdr:colOff>1295019</xdr:colOff>
      <xdr:row>3</xdr:row>
      <xdr:rowOff>125349</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761744" cy="573024"/>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6:J90"/>
  <sheetViews>
    <sheetView tabSelected="1" zoomScaleNormal="100" workbookViewId="0">
      <selection activeCell="B6" sqref="B6"/>
    </sheetView>
  </sheetViews>
  <sheetFormatPr baseColWidth="10" defaultColWidth="11" defaultRowHeight="12.75" outlineLevelRow="1" x14ac:dyDescent="0.2"/>
  <cols>
    <col min="1" max="1" width="6.75" style="5" customWidth="1"/>
    <col min="2" max="2" width="22.5" style="5" customWidth="1"/>
    <col min="3" max="3" width="30.75" style="5" customWidth="1"/>
    <col min="4" max="4" width="20.125" style="5" customWidth="1"/>
    <col min="5" max="5" width="4.125" style="35" customWidth="1"/>
    <col min="6" max="6" width="10.625" style="5" customWidth="1"/>
    <col min="7" max="16384" width="11" style="5"/>
  </cols>
  <sheetData>
    <row r="6" spans="2:6" ht="22.5" x14ac:dyDescent="0.45">
      <c r="B6" s="22" t="s">
        <v>37</v>
      </c>
      <c r="C6" s="16"/>
      <c r="F6" s="17"/>
    </row>
    <row r="7" spans="2:6" ht="15.75" x14ac:dyDescent="0.3">
      <c r="B7" s="33" t="s">
        <v>36</v>
      </c>
      <c r="C7" s="16"/>
      <c r="F7" s="17"/>
    </row>
    <row r="8" spans="2:6" s="1" customFormat="1" ht="15" customHeight="1" x14ac:dyDescent="0.2">
      <c r="C8" s="6"/>
      <c r="D8" s="15"/>
      <c r="E8" s="35"/>
      <c r="F8" s="7"/>
    </row>
    <row r="9" spans="2:6" s="1" customFormat="1" ht="68.25" customHeight="1" x14ac:dyDescent="0.2">
      <c r="B9" s="57" t="s">
        <v>41</v>
      </c>
      <c r="C9" s="57"/>
      <c r="D9" s="57"/>
      <c r="E9" s="35"/>
      <c r="F9" s="7"/>
    </row>
    <row r="10" spans="2:6" s="1" customFormat="1" ht="15" customHeight="1" x14ac:dyDescent="0.2">
      <c r="B10" s="23"/>
      <c r="C10" s="23"/>
      <c r="D10" s="23"/>
      <c r="E10" s="35"/>
      <c r="F10" s="7"/>
    </row>
    <row r="11" spans="2:6" s="1" customFormat="1" ht="18" customHeight="1" x14ac:dyDescent="0.2">
      <c r="B11" s="24" t="s">
        <v>25</v>
      </c>
      <c r="C11" s="9"/>
      <c r="D11" s="9"/>
      <c r="E11" s="35"/>
      <c r="F11" s="7"/>
    </row>
    <row r="12" spans="2:6" s="1" customFormat="1" ht="6" customHeight="1" x14ac:dyDescent="0.2">
      <c r="B12" s="23"/>
      <c r="C12" s="23"/>
      <c r="D12" s="23"/>
      <c r="E12" s="35"/>
      <c r="F12" s="7"/>
    </row>
    <row r="13" spans="2:6" s="1" customFormat="1" x14ac:dyDescent="0.2">
      <c r="B13" s="1" t="s">
        <v>38</v>
      </c>
      <c r="C13" s="56"/>
      <c r="D13" s="56"/>
      <c r="E13" s="36"/>
      <c r="F13" s="7"/>
    </row>
    <row r="14" spans="2:6" s="1" customFormat="1" ht="6" customHeight="1" x14ac:dyDescent="0.2">
      <c r="C14" s="6"/>
      <c r="D14" s="15"/>
      <c r="E14" s="35"/>
      <c r="F14" s="7"/>
    </row>
    <row r="15" spans="2:6" s="1" customFormat="1" x14ac:dyDescent="0.2">
      <c r="B15" s="1" t="s">
        <v>16</v>
      </c>
      <c r="C15" s="6"/>
      <c r="D15" s="26"/>
      <c r="E15" s="35"/>
      <c r="F15" s="7"/>
    </row>
    <row r="16" spans="2:6" s="1" customFormat="1" ht="6" customHeight="1" x14ac:dyDescent="0.2">
      <c r="B16" s="18"/>
      <c r="C16" s="7"/>
      <c r="D16" s="19"/>
      <c r="E16" s="37"/>
      <c r="F16" s="19"/>
    </row>
    <row r="17" spans="2:6" s="1" customFormat="1" x14ac:dyDescent="0.2">
      <c r="B17" s="1" t="s">
        <v>4</v>
      </c>
      <c r="C17" s="6"/>
      <c r="D17" s="25">
        <v>2019</v>
      </c>
      <c r="E17" s="35"/>
      <c r="F17" s="7"/>
    </row>
    <row r="18" spans="2:6" s="1" customFormat="1" ht="4.5" customHeight="1" x14ac:dyDescent="0.2">
      <c r="C18" s="6"/>
      <c r="D18" s="15"/>
      <c r="E18" s="35"/>
      <c r="F18" s="7"/>
    </row>
    <row r="19" spans="2:6" s="1" customFormat="1" ht="15" customHeight="1" x14ac:dyDescent="0.2">
      <c r="C19" s="11"/>
      <c r="E19" s="36"/>
    </row>
    <row r="20" spans="2:6" s="1" customFormat="1" ht="18" customHeight="1" x14ac:dyDescent="0.2">
      <c r="B20" s="24" t="s">
        <v>0</v>
      </c>
      <c r="C20" s="9"/>
      <c r="D20" s="9"/>
      <c r="E20" s="35"/>
      <c r="F20" s="7"/>
    </row>
    <row r="21" spans="2:6" s="1" customFormat="1" ht="6" customHeight="1" x14ac:dyDescent="0.2">
      <c r="E21" s="35"/>
    </row>
    <row r="22" spans="2:6" s="1" customFormat="1" x14ac:dyDescent="0.2">
      <c r="B22" s="1" t="s">
        <v>2</v>
      </c>
      <c r="C22" s="53"/>
      <c r="D22" s="53"/>
      <c r="E22" s="35"/>
      <c r="F22" s="7"/>
    </row>
    <row r="23" spans="2:6" s="1" customFormat="1" ht="6" customHeight="1" x14ac:dyDescent="0.2">
      <c r="E23" s="35"/>
    </row>
    <row r="24" spans="2:6" s="1" customFormat="1" x14ac:dyDescent="0.2">
      <c r="B24" s="1" t="s">
        <v>3</v>
      </c>
      <c r="C24" s="54"/>
      <c r="D24" s="54"/>
      <c r="E24" s="35"/>
      <c r="F24" s="7"/>
    </row>
    <row r="25" spans="2:6" s="1" customFormat="1" ht="6" customHeight="1" x14ac:dyDescent="0.2">
      <c r="E25" s="35"/>
    </row>
    <row r="26" spans="2:6" s="1" customFormat="1" x14ac:dyDescent="0.2">
      <c r="B26" s="1" t="s">
        <v>18</v>
      </c>
      <c r="C26" s="54"/>
      <c r="D26" s="54"/>
      <c r="E26" s="38"/>
      <c r="F26" s="14"/>
    </row>
    <row r="27" spans="2:6" s="1" customFormat="1" ht="6" customHeight="1" x14ac:dyDescent="0.2">
      <c r="E27" s="35"/>
    </row>
    <row r="28" spans="2:6" s="1" customFormat="1" x14ac:dyDescent="0.2">
      <c r="B28" s="1" t="s">
        <v>1</v>
      </c>
      <c r="C28" s="54"/>
      <c r="D28" s="54"/>
      <c r="E28" s="38"/>
      <c r="F28" s="14"/>
    </row>
    <row r="29" spans="2:6" s="1" customFormat="1" ht="6" customHeight="1" x14ac:dyDescent="0.2">
      <c r="E29" s="35"/>
    </row>
    <row r="30" spans="2:6" s="1" customFormat="1" x14ac:dyDescent="0.2">
      <c r="B30" s="1" t="str">
        <f>"Eigenkapital vor Gewinnverbuchung per 31.12."&amp;D17</f>
        <v>Eigenkapital vor Gewinnverbuchung per 31.12.2019</v>
      </c>
      <c r="D30" s="41">
        <v>1000</v>
      </c>
      <c r="E30" s="39"/>
    </row>
    <row r="31" spans="2:6" s="1" customFormat="1" ht="6" customHeight="1" x14ac:dyDescent="0.2">
      <c r="D31" s="20"/>
      <c r="E31" s="35"/>
    </row>
    <row r="32" spans="2:6" s="1" customFormat="1" x14ac:dyDescent="0.2">
      <c r="B32" s="1" t="str">
        <f>"Jahresergebnis "&amp;Jahr</f>
        <v>Jahresergebnis 2019</v>
      </c>
      <c r="C32" s="1" t="s">
        <v>17</v>
      </c>
      <c r="D32" s="41">
        <v>100</v>
      </c>
      <c r="E32" s="35"/>
    </row>
    <row r="33" spans="2:6" s="1" customFormat="1" ht="6" customHeight="1" x14ac:dyDescent="0.2">
      <c r="D33" s="20"/>
      <c r="E33" s="35"/>
    </row>
    <row r="34" spans="2:6" s="1" customFormat="1" ht="16.5" customHeight="1" x14ac:dyDescent="0.2">
      <c r="B34" s="8" t="str">
        <f>"Eigenkapital nach Gewinnverbuchung per 31.12."&amp;Jahr</f>
        <v>Eigenkapital nach Gewinnverbuchung per 31.12.2019</v>
      </c>
      <c r="C34" s="9"/>
      <c r="D34" s="42">
        <f>SUM(D30:D32)</f>
        <v>1100</v>
      </c>
      <c r="E34" s="35" t="s">
        <v>8</v>
      </c>
    </row>
    <row r="35" spans="2:6" s="1" customFormat="1" ht="15" customHeight="1" x14ac:dyDescent="0.2">
      <c r="E35" s="40"/>
      <c r="F35" s="10"/>
    </row>
    <row r="36" spans="2:6" s="1" customFormat="1" ht="18" customHeight="1" x14ac:dyDescent="0.2">
      <c r="B36" s="24" t="s">
        <v>35</v>
      </c>
      <c r="C36" s="9"/>
      <c r="D36" s="9"/>
      <c r="E36" s="35"/>
      <c r="F36" s="7"/>
    </row>
    <row r="37" spans="2:6" s="1" customFormat="1" ht="6" customHeight="1" x14ac:dyDescent="0.2">
      <c r="E37" s="35"/>
    </row>
    <row r="38" spans="2:6" s="1" customFormat="1" x14ac:dyDescent="0.2">
      <c r="B38" s="1" t="s">
        <v>19</v>
      </c>
      <c r="D38" s="41">
        <v>1000</v>
      </c>
      <c r="E38" s="35" t="s">
        <v>9</v>
      </c>
    </row>
    <row r="39" spans="2:6" s="1" customFormat="1" ht="6" customHeight="1" x14ac:dyDescent="0.2">
      <c r="D39" s="20"/>
      <c r="E39" s="35"/>
    </row>
    <row r="40" spans="2:6" s="1" customFormat="1" x14ac:dyDescent="0.2">
      <c r="B40" s="1" t="str">
        <f>"Aktueller Buchwert der Beteiligung per 31.12."&amp;Jahr-1</f>
        <v>Aktueller Buchwert der Beteiligung per 31.12.2018</v>
      </c>
      <c r="D40" s="43">
        <v>800</v>
      </c>
      <c r="E40" s="35" t="s">
        <v>10</v>
      </c>
    </row>
    <row r="41" spans="2:6" s="1" customFormat="1" ht="6" customHeight="1" x14ac:dyDescent="0.2">
      <c r="D41" s="34" t="str">
        <f>IF(D40&gt;D38,"Achtung, der Buchwert darf nicht grösser sein als der Anschaffungswert!","")</f>
        <v/>
      </c>
      <c r="E41" s="35"/>
    </row>
    <row r="42" spans="2:6" s="1" customFormat="1" x14ac:dyDescent="0.2">
      <c r="B42" s="1" t="s">
        <v>39</v>
      </c>
      <c r="D42" s="47">
        <v>1</v>
      </c>
      <c r="E42" s="35" t="s">
        <v>11</v>
      </c>
    </row>
    <row r="43" spans="2:6" s="1" customFormat="1" ht="15" customHeight="1" x14ac:dyDescent="0.2">
      <c r="E43" s="35"/>
    </row>
    <row r="44" spans="2:6" s="1" customFormat="1" ht="18" customHeight="1" x14ac:dyDescent="0.2">
      <c r="B44" s="24" t="s">
        <v>5</v>
      </c>
      <c r="C44" s="9"/>
      <c r="D44" s="9"/>
      <c r="E44" s="35"/>
      <c r="F44" s="7"/>
    </row>
    <row r="45" spans="2:6" s="1" customFormat="1" ht="6" customHeight="1" x14ac:dyDescent="0.2">
      <c r="E45" s="35"/>
    </row>
    <row r="46" spans="2:6" s="1" customFormat="1" x14ac:dyDescent="0.2">
      <c r="B46" s="1" t="str">
        <f>"Eigenkapital nach Gewinnverbuchung per 31.12."&amp;Jahr</f>
        <v>Eigenkapital nach Gewinnverbuchung per 31.12.2019</v>
      </c>
      <c r="D46" s="44">
        <f>D34</f>
        <v>1100</v>
      </c>
      <c r="E46" s="35"/>
    </row>
    <row r="47" spans="2:6" s="1" customFormat="1" ht="6" customHeight="1" x14ac:dyDescent="0.2">
      <c r="D47" s="21"/>
      <c r="E47" s="35"/>
    </row>
    <row r="48" spans="2:6" s="1" customFormat="1" x14ac:dyDescent="0.2">
      <c r="B48" s="1" t="s">
        <v>39</v>
      </c>
      <c r="D48" s="48">
        <f>D42</f>
        <v>1</v>
      </c>
      <c r="E48" s="35"/>
    </row>
    <row r="49" spans="2:10" s="1" customFormat="1" ht="6" customHeight="1" x14ac:dyDescent="0.2">
      <c r="E49" s="35"/>
    </row>
    <row r="50" spans="2:10" s="11" customFormat="1" ht="16.5" customHeight="1" x14ac:dyDescent="0.2">
      <c r="B50" s="8" t="s">
        <v>24</v>
      </c>
      <c r="C50" s="8"/>
      <c r="D50" s="42">
        <f>ROUNDDOWN(D46*D48,-2)</f>
        <v>1100</v>
      </c>
      <c r="E50" s="35" t="s">
        <v>12</v>
      </c>
    </row>
    <row r="51" spans="2:10" s="1" customFormat="1" ht="6" customHeight="1" x14ac:dyDescent="0.2">
      <c r="E51" s="35"/>
    </row>
    <row r="52" spans="2:10" s="1" customFormat="1" x14ac:dyDescent="0.2">
      <c r="B52" s="1" t="str">
        <f>"Aktueller Buchwert der Beteiligung per 31.12."&amp;Jahr-1</f>
        <v>Aktueller Buchwert der Beteiligung per 31.12.2018</v>
      </c>
      <c r="D52" s="44">
        <f>D40</f>
        <v>800</v>
      </c>
      <c r="E52" s="40"/>
      <c r="F52" s="10"/>
    </row>
    <row r="53" spans="2:10" s="1" customFormat="1" ht="6" customHeight="1" x14ac:dyDescent="0.2">
      <c r="E53" s="35"/>
    </row>
    <row r="54" spans="2:10" s="11" customFormat="1" ht="17.25" customHeight="1" x14ac:dyDescent="0.2">
      <c r="B54" s="8" t="str">
        <f>IF(D54&lt;0,"Wertberichtigung per 31.12."&amp;Jahr,IF(D54&gt;0,"Wertaufholung per 31.12."&amp;Jahr,"Keine Wertberichtigung"))</f>
        <v>Wertaufholung per 31.12.2019</v>
      </c>
      <c r="C54" s="9"/>
      <c r="D54" s="45">
        <f>(IF(D52&gt;D50,MAX((D50-D52),-D52),IF(AND(D40&lt;D38,D50&gt;D40),MIN(D50-D52,D38-D52),0)))</f>
        <v>200</v>
      </c>
      <c r="E54" s="35" t="s">
        <v>13</v>
      </c>
    </row>
    <row r="55" spans="2:10" s="1" customFormat="1" ht="6" customHeight="1" x14ac:dyDescent="0.2">
      <c r="E55" s="35"/>
    </row>
    <row r="56" spans="2:10" s="1" customFormat="1" ht="17.25" customHeight="1" x14ac:dyDescent="0.2">
      <c r="B56" s="1" t="str">
        <f>"Neuer Buchwert per 31.12."&amp;Jahr</f>
        <v>Neuer Buchwert per 31.12.2019</v>
      </c>
      <c r="D56" s="46">
        <f>SUM(D52,D54)</f>
        <v>1000</v>
      </c>
      <c r="E56" s="35"/>
    </row>
    <row r="57" spans="2:10" s="1" customFormat="1" x14ac:dyDescent="0.2">
      <c r="E57" s="35"/>
    </row>
    <row r="58" spans="2:10" s="1" customFormat="1" ht="15" customHeight="1" x14ac:dyDescent="0.2">
      <c r="B58" s="11" t="s">
        <v>6</v>
      </c>
      <c r="E58" s="35"/>
      <c r="H58" s="52"/>
      <c r="I58" s="52"/>
      <c r="J58" s="52"/>
    </row>
    <row r="59" spans="2:10" s="1" customFormat="1" ht="55.5" customHeight="1" x14ac:dyDescent="0.2">
      <c r="B59" s="57" t="str">
        <f>IF((D50-D52)&gt;=0,IF(AND(D40&lt;D38,D50&gt;D40),B90,B89),B88)</f>
        <v>Der Buchwert ist tiefer als der Anschaffungswert und das anteilmässige Eigenkapital übersteigt den Buchwert. Es ist eine Wertaufholung des Buchwerts auf das anteilmässige Eigenkapital bzw. bis maximal zum Anschaffungswert vorzunehmen. Die Wertaufholung erfolgt über die Sachgruppe 4391 "Aufwertungen VV". Buchung: 145x.xx / xxxx.4391.xx.</v>
      </c>
      <c r="C59" s="57"/>
      <c r="D59" s="57"/>
      <c r="E59" s="35"/>
    </row>
    <row r="60" spans="2:10" ht="11.25" customHeight="1" x14ac:dyDescent="0.2"/>
    <row r="61" spans="2:10" s="1" customFormat="1" x14ac:dyDescent="0.2">
      <c r="B61" s="1" t="s">
        <v>2</v>
      </c>
      <c r="C61" s="54"/>
      <c r="D61" s="54"/>
      <c r="E61" s="38"/>
      <c r="F61" s="14"/>
    </row>
    <row r="62" spans="2:10" s="1" customFormat="1" ht="6" customHeight="1" x14ac:dyDescent="0.2">
      <c r="D62" s="6"/>
      <c r="E62" s="38"/>
      <c r="F62" s="14"/>
    </row>
    <row r="63" spans="2:10" s="1" customFormat="1" x14ac:dyDescent="0.2">
      <c r="B63" s="1" t="s">
        <v>7</v>
      </c>
      <c r="D63" s="27"/>
      <c r="E63" s="38"/>
      <c r="F63" s="14"/>
    </row>
    <row r="66" spans="2:4" ht="15" x14ac:dyDescent="0.3">
      <c r="B66" s="28" t="s">
        <v>22</v>
      </c>
      <c r="C66" s="3"/>
    </row>
    <row r="67" spans="2:4" ht="6" customHeight="1" x14ac:dyDescent="0.2">
      <c r="B67" s="4"/>
      <c r="C67" s="3"/>
    </row>
    <row r="68" spans="2:4" x14ac:dyDescent="0.2">
      <c r="B68" s="8" t="s">
        <v>27</v>
      </c>
      <c r="C68" s="31"/>
      <c r="D68" s="31"/>
    </row>
    <row r="69" spans="2:4" ht="66.75" customHeight="1" x14ac:dyDescent="0.2">
      <c r="B69" s="55" t="s">
        <v>32</v>
      </c>
      <c r="C69" s="55"/>
      <c r="D69" s="55"/>
    </row>
    <row r="70" spans="2:4" ht="6" customHeight="1" x14ac:dyDescent="0.2">
      <c r="B70" s="2"/>
      <c r="C70" s="1"/>
    </row>
    <row r="71" spans="2:4" x14ac:dyDescent="0.2">
      <c r="B71" s="8" t="s">
        <v>28</v>
      </c>
      <c r="C71" s="31"/>
      <c r="D71" s="31"/>
    </row>
    <row r="72" spans="2:4" ht="41.25" customHeight="1" x14ac:dyDescent="0.2">
      <c r="B72" s="55" t="s">
        <v>33</v>
      </c>
      <c r="C72" s="55"/>
      <c r="D72" s="55"/>
    </row>
    <row r="73" spans="2:4" ht="6" customHeight="1" x14ac:dyDescent="0.2"/>
    <row r="74" spans="2:4" x14ac:dyDescent="0.2">
      <c r="B74" s="8" t="s">
        <v>34</v>
      </c>
      <c r="C74" s="31"/>
      <c r="D74" s="31"/>
    </row>
    <row r="75" spans="2:4" x14ac:dyDescent="0.2">
      <c r="B75" s="55" t="s">
        <v>23</v>
      </c>
      <c r="C75" s="55"/>
      <c r="D75" s="55"/>
    </row>
    <row r="76" spans="2:4" ht="6" customHeight="1" x14ac:dyDescent="0.2">
      <c r="C76" s="1"/>
    </row>
    <row r="77" spans="2:4" x14ac:dyDescent="0.2">
      <c r="B77" s="8" t="s">
        <v>29</v>
      </c>
      <c r="C77" s="31"/>
      <c r="D77" s="31"/>
    </row>
    <row r="78" spans="2:4" ht="66.75" customHeight="1" x14ac:dyDescent="0.2">
      <c r="B78" s="55" t="s">
        <v>14</v>
      </c>
      <c r="C78" s="55"/>
      <c r="D78" s="55"/>
    </row>
    <row r="79" spans="2:4" ht="6" customHeight="1" x14ac:dyDescent="0.2">
      <c r="B79" s="32"/>
      <c r="C79" s="32"/>
      <c r="D79" s="32"/>
    </row>
    <row r="80" spans="2:4" x14ac:dyDescent="0.2">
      <c r="B80" s="8" t="s">
        <v>30</v>
      </c>
      <c r="C80" s="31"/>
      <c r="D80" s="31"/>
    </row>
    <row r="81" spans="2:4" x14ac:dyDescent="0.2">
      <c r="B81" s="55" t="s">
        <v>15</v>
      </c>
      <c r="C81" s="55"/>
      <c r="D81" s="55"/>
    </row>
    <row r="82" spans="2:4" ht="6" customHeight="1" x14ac:dyDescent="0.2">
      <c r="B82" s="30"/>
    </row>
    <row r="83" spans="2:4" x14ac:dyDescent="0.2">
      <c r="B83" s="8" t="s">
        <v>31</v>
      </c>
      <c r="C83" s="31"/>
      <c r="D83" s="31"/>
    </row>
    <row r="84" spans="2:4" ht="27.75" customHeight="1" x14ac:dyDescent="0.2">
      <c r="B84" s="55" t="s">
        <v>21</v>
      </c>
      <c r="C84" s="55"/>
      <c r="D84" s="55"/>
    </row>
    <row r="85" spans="2:4" ht="12.75" customHeight="1" x14ac:dyDescent="0.2">
      <c r="B85" s="29"/>
      <c r="C85" s="29"/>
      <c r="D85" s="29"/>
    </row>
    <row r="86" spans="2:4" ht="12.75" customHeight="1" x14ac:dyDescent="0.2">
      <c r="B86" s="12"/>
      <c r="C86" s="13"/>
    </row>
    <row r="87" spans="2:4" x14ac:dyDescent="0.2">
      <c r="B87" s="49" t="s">
        <v>26</v>
      </c>
      <c r="C87" s="50"/>
      <c r="D87" s="50"/>
    </row>
    <row r="88" spans="2:4" ht="39.75" customHeight="1" outlineLevel="1" x14ac:dyDescent="0.2">
      <c r="B88" s="51" t="s">
        <v>40</v>
      </c>
      <c r="C88" s="51"/>
      <c r="D88" s="51"/>
    </row>
    <row r="89" spans="2:4" ht="28.5" customHeight="1" outlineLevel="1" x14ac:dyDescent="0.2">
      <c r="B89" s="51" t="s">
        <v>20</v>
      </c>
      <c r="C89" s="51"/>
      <c r="D89" s="51"/>
    </row>
    <row r="90" spans="2:4" ht="50.25" customHeight="1" outlineLevel="1" x14ac:dyDescent="0.2">
      <c r="B90" s="51" t="s">
        <v>42</v>
      </c>
      <c r="C90" s="51"/>
      <c r="D90" s="51"/>
    </row>
  </sheetData>
  <mergeCells count="18">
    <mergeCell ref="C13:D13"/>
    <mergeCell ref="B59:D59"/>
    <mergeCell ref="B88:D88"/>
    <mergeCell ref="B9:D9"/>
    <mergeCell ref="B89:D89"/>
    <mergeCell ref="B90:D90"/>
    <mergeCell ref="H58:J58"/>
    <mergeCell ref="C22:D22"/>
    <mergeCell ref="C24:D24"/>
    <mergeCell ref="C28:D28"/>
    <mergeCell ref="C61:D61"/>
    <mergeCell ref="B69:D69"/>
    <mergeCell ref="B72:D72"/>
    <mergeCell ref="B75:D75"/>
    <mergeCell ref="B78:D78"/>
    <mergeCell ref="B81:D81"/>
    <mergeCell ref="B84:D84"/>
    <mergeCell ref="C26:D26"/>
  </mergeCells>
  <phoneticPr fontId="0" type="noConversion"/>
  <pageMargins left="0.39370078740157483" right="0.39370078740157483" top="0.39370078740157483" bottom="0.70866141732283472" header="0.39370078740157483" footer="0.15748031496062992"/>
  <pageSetup paperSize="9" scale="98" orientation="portrait" r:id="rId1"/>
  <headerFooter alignWithMargins="0"/>
  <drawing r:id="rId2"/>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Werthaltigkeitstest</vt:lpstr>
      <vt:lpstr>Werthaltigkeitstest!Druckbereich</vt:lpstr>
      <vt:lpstr>Werthaltigkeitstest!Drucktitel</vt:lpstr>
      <vt:lpstr>Jahr</vt:lpstr>
    </vt:vector>
  </TitlesOfParts>
  <Company>BDO Visura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BDO Visura</dc:creator>
  <cp:lastModifiedBy>Manuela Vogler</cp:lastModifiedBy>
  <cp:lastPrinted>2018-01-12T13:02:06Z</cp:lastPrinted>
  <dcterms:created xsi:type="dcterms:W3CDTF">2004-11-08T08:05:05Z</dcterms:created>
  <dcterms:modified xsi:type="dcterms:W3CDTF">2024-05-13T06:50:11Z</dcterms:modified>
</cp:coreProperties>
</file>