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L:\Gemeindefinanzen\01_Finanzhaushalt\05_Arbeitsinstrumente und Vorlagen\04_Werthaltigkeitstest Beteiligungen VV\"/>
    </mc:Choice>
  </mc:AlternateContent>
  <xr:revisionPtr revIDLastSave="0" documentId="8_{E048C22B-67ED-46C6-A028-885B950A88D7}" xr6:coauthVersionLast="47" xr6:coauthVersionMax="47" xr10:uidLastSave="{00000000-0000-0000-0000-000000000000}"/>
  <bookViews>
    <workbookView xWindow="-120" yWindow="-120" windowWidth="29040" windowHeight="17640" xr2:uid="{00000000-000D-0000-FFFF-FFFF00000000}"/>
  </bookViews>
  <sheets>
    <sheet name="Werthaltigkeitstest" sheetId="1" r:id="rId1"/>
  </sheets>
  <externalReferences>
    <externalReference r:id="rId2"/>
  </externalReferences>
  <definedNames>
    <definedName name="_xlnm.Print_Area" localSheetId="0">Werthaltigkeitstest!$A$1:$E$80</definedName>
    <definedName name="_xlnm.Print_Titles" localSheetId="0">Werthaltigkeitstest!$1:$5</definedName>
    <definedName name="IQ_ADDIN" hidden="1">"AUTO"</definedName>
    <definedName name="IQ_CH" hidden="1">110000</definedName>
    <definedName name="IQ_CQ" hidden="1">5000</definedName>
    <definedName name="IQ_CY" hidden="1">10000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MONTH" hidden="1">15000</definedName>
    <definedName name="IQ_NAMES_REVISION_DATE_" hidden="1">40078.58625</definedName>
    <definedName name="IQ_NTM" hidden="1">6000</definedName>
    <definedName name="IQ_TODAY" hidden="1">0</definedName>
    <definedName name="IQ_WEEK" hidden="1">50000</definedName>
    <definedName name="IQ_YTD" hidden="1">3000</definedName>
    <definedName name="Jahr" localSheetId="0">Werthaltigkeitstest!$D$17</definedName>
    <definedName name="Jahr">[1]Werthaltigkeitstest_1!$D$17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3" i="1" l="1"/>
  <c r="D53" i="1"/>
  <c r="D55" i="1" s="1"/>
  <c r="D51" i="1"/>
  <c r="B45" i="1"/>
  <c r="B57" i="1" l="1"/>
  <c r="B60" i="1"/>
  <c r="B51" i="1"/>
  <c r="B49" i="1"/>
  <c r="D41" i="1"/>
  <c r="B55" i="1" l="1"/>
  <c r="D57" i="1"/>
</calcChain>
</file>

<file path=xl/sharedStrings.xml><?xml version="1.0" encoding="utf-8"?>
<sst xmlns="http://schemas.openxmlformats.org/spreadsheetml/2006/main" count="48" uniqueCount="46">
  <si>
    <t>Werthaltigkeitstest Beteiligungen VV</t>
  </si>
  <si>
    <t>Börsenkotierte Unternehmen</t>
  </si>
  <si>
    <t>Beteiligungen im Verwaltungsvermögen werden zum Anschaffungswert bilanziert. Im Rahmen der Bewertung zum Bilanzstichtag ist die Werthaltigkeit der Vermögenswerte zu überprüfen und zu dokumentieren (§ 28 VGG). 
Mit dem Werthaltigkeitstest wird der Buchwert der Beteiligung dem Wert des anteilmässigen Eigenkapitals der Organisation gegenübergestellt.</t>
  </si>
  <si>
    <t>Beteiligung VV</t>
  </si>
  <si>
    <t>Bezeichnung</t>
  </si>
  <si>
    <t>Flughafen Zürich AG</t>
  </si>
  <si>
    <t>Bilanzkonto</t>
  </si>
  <si>
    <t>1455.00</t>
  </si>
  <si>
    <t>Jahr</t>
  </si>
  <si>
    <t>Organisation</t>
  </si>
  <si>
    <t>Name</t>
  </si>
  <si>
    <t>Rechtsform</t>
  </si>
  <si>
    <t>Aktiengesellschaft</t>
  </si>
  <si>
    <t>Rechnungslegungsnorm</t>
  </si>
  <si>
    <t>IFRS</t>
  </si>
  <si>
    <t>Tätigkeitsgebiet</t>
  </si>
  <si>
    <t>Betrieb des interkontinentalen Flughafens Zürich</t>
  </si>
  <si>
    <t>Angaben zur Beteiligung</t>
  </si>
  <si>
    <t>Aktie</t>
  </si>
  <si>
    <t>Namenaktie Flughafen Zürich AG</t>
  </si>
  <si>
    <t>ISIN</t>
  </si>
  <si>
    <t>CH0319416936</t>
  </si>
  <si>
    <t>Anzahl Aktien</t>
  </si>
  <si>
    <t>Nominal</t>
  </si>
  <si>
    <t>Nominalwert</t>
  </si>
  <si>
    <t>Anschaffungswert der Beteiligung</t>
  </si>
  <si>
    <t>(1)</t>
  </si>
  <si>
    <t>(2)</t>
  </si>
  <si>
    <t>Vergleich Buchwert zum Verkehrswert</t>
  </si>
  <si>
    <t>(3)</t>
  </si>
  <si>
    <t>(4)</t>
  </si>
  <si>
    <t>Beurteilung</t>
  </si>
  <si>
    <t>Datum</t>
  </si>
  <si>
    <t>Hinweise zum Werthaltigkeitstest für Beteiligungen VV</t>
  </si>
  <si>
    <t>(1) Anschaffungswert</t>
  </si>
  <si>
    <t>Der Anschaffungswert entspricht dem Wert der Beteiligung beim Zugang im Verwaltungsvermögen der Gemeinde. Dieser Wert entspricht dem maximal möglichen Bilanzwert im Verwaltungsvermögen. Wertaufholungen sind bis maximal zum Anschaffungswert vorzunehmen.</t>
  </si>
  <si>
    <t>(2) Buchwert</t>
  </si>
  <si>
    <t>Der Buchwert entspricht dem aktuellen Wert der Beteiligung in der Bilanz der Gemeinde.</t>
  </si>
  <si>
    <t>(3) Beteiligungsanteil</t>
  </si>
  <si>
    <t>Steuerwert (Jahresschlusskurs) gemäss Kurslisten der eidgenösissischen Steuerverwaltung.</t>
  </si>
  <si>
    <t>(4) Wertberichtigung</t>
  </si>
  <si>
    <t>Die ausgewiesene Wertberichtigung ist im entsprechenden Rechnungsjahr zu verbuchen und im Anlagenspiegel im Anhang der Jahresrechnung aufzuführen und zu erläutern.</t>
  </si>
  <si>
    <t>Notwendige Informationen (nicht löschen)</t>
  </si>
  <si>
    <t>Der Buchwert ist höher als der Verkehrswert. Die ausgewiesene Wertberichtigung ist vorzunehmen. Die Verbuchung der Wertberichtigung erfolgt über die Sachgruppe 3650 "Wertberichtigungen Beteiligungen VV". Buchung: xxxx.3650.xx / 145x.xx.</t>
  </si>
  <si>
    <t>Der Buchwert entspricht dem Anschaffungswert. Es ist keine Wertberichtigung vorzunehmen.</t>
  </si>
  <si>
    <t>Der Buchwert ist tiefer als der Anschaffungswert und der Verkehrswert übersteigt den Buchwert. Es ist eine Wertaufholung des Buchwerts auf den Verkehrswert bzw. maximal bis zum Anschaffungswert vorzunehmen. Die Wertaufholung erfolgt über die Sachgruppe 4391 "Aufwertungen VV". Buchung: 145x.xx / xxxx.4391.xx.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</si>
</sst>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dd/mm/yy;@"/>
    <numFmt numFmtId="165" formatCode="_ * #,##0_ ;_ * \-#,##0_ ;_ * &quot;-&quot;??_ ;_ @_ "/>
    <numFmt numFmtId="166" formatCode="0.0000%"/>
    <numFmt numFmtId="167" formatCode="#,##0.00_ ;[Red]\-#,##0.00\ "/>
  </numFmts>
  <fonts count="14" x14ac:knownFonts="1">
    <font>
      <sz val="11"/>
      <name val="Arial"/>
    </font>
    <font>
      <sz val="14"/>
      <color rgb="FF0076BD"/>
      <name val="Arial Black"/>
      <family val="2"/>
    </font>
    <font>
      <sz val="10"/>
      <name val="Arial"/>
      <family val="2"/>
    </font>
    <font>
      <sz val="9"/>
      <name val="Arial"/>
      <family val="2"/>
    </font>
    <font>
      <b/>
      <sz val="10"/>
      <name val="Arial"/>
      <family val="2"/>
    </font>
    <font>
      <sz val="10.5"/>
      <color rgb="FF0076BD"/>
      <name val="Arial Black"/>
      <family val="2"/>
    </font>
    <font>
      <b/>
      <sz val="10.5"/>
      <color rgb="FF0076BD"/>
      <name val="Arial Black"/>
      <family val="2"/>
    </font>
    <font>
      <u/>
      <sz val="11"/>
      <color indexed="12"/>
      <name val="Arial"/>
      <family val="2"/>
    </font>
    <font>
      <sz val="9"/>
      <color theme="1"/>
      <name val="Arial"/>
      <family val="2"/>
    </font>
    <font>
      <sz val="12"/>
      <name val="Times New Roman"/>
      <family val="1"/>
    </font>
    <font>
      <sz val="11"/>
      <name val="Arial"/>
      <family val="2"/>
    </font>
    <font>
      <sz val="8"/>
      <name val="Arial"/>
      <family val="2"/>
    </font>
    <font>
      <sz val="10"/>
      <name val="Arial Black"/>
      <family val="2"/>
    </font>
    <font>
      <b/>
      <sz val="9"/>
      <name val="Arial"/>
      <family val="2"/>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EEECE1"/>
        <bgColor indexed="64"/>
      </patternFill>
    </fill>
  </fills>
  <borders count="4">
    <border>
      <left/>
      <right/>
      <top/>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s>
  <cellStyleXfs count="4">
    <xf numFmtId="0" fontId="0" fillId="0" borderId="0"/>
    <xf numFmtId="43" fontId="10" fillId="0" borderId="0" applyFont="0" applyFill="0" applyBorder="0" applyAlignment="0" applyProtection="0"/>
    <xf numFmtId="0" fontId="7" fillId="0" borderId="0" applyNumberFormat="0" applyFill="0" applyBorder="0" applyAlignment="0" applyProtection="0">
      <alignment vertical="top"/>
      <protection locked="0"/>
    </xf>
    <xf numFmtId="0" fontId="9" fillId="0" borderId="0"/>
  </cellStyleXfs>
  <cellXfs count="54">
    <xf numFmtId="0" fontId="0" fillId="0" borderId="0" xfId="0"/>
    <xf numFmtId="0" fontId="1" fillId="2" borderId="0" xfId="0" applyFont="1" applyFill="1" applyAlignment="1">
      <alignment horizontal="left"/>
    </xf>
    <xf numFmtId="0" fontId="2" fillId="2" borderId="0" xfId="0" applyFont="1" applyFill="1" applyAlignment="1">
      <alignment horizontal="left"/>
    </xf>
    <xf numFmtId="0" fontId="2" fillId="2" borderId="0" xfId="0" applyFont="1" applyFill="1"/>
    <xf numFmtId="49" fontId="3" fillId="2" borderId="0" xfId="0" applyNumberFormat="1" applyFont="1" applyFill="1" applyAlignment="1">
      <alignment horizontal="center" vertical="center"/>
    </xf>
    <xf numFmtId="0" fontId="4" fillId="2" borderId="0" xfId="0" applyFont="1" applyFill="1"/>
    <xf numFmtId="0" fontId="5" fillId="2" borderId="0" xfId="0" applyFont="1" applyFill="1" applyAlignment="1">
      <alignment horizontal="left"/>
    </xf>
    <xf numFmtId="0" fontId="2" fillId="2" borderId="0" xfId="0" applyFont="1" applyFill="1" applyAlignment="1">
      <alignment vertical="center"/>
    </xf>
    <xf numFmtId="0" fontId="2" fillId="2" borderId="0" xfId="0" applyFont="1" applyFill="1" applyAlignment="1">
      <alignment horizontal="right" vertical="center"/>
    </xf>
    <xf numFmtId="0" fontId="4" fillId="2" borderId="0" xfId="0" applyFont="1" applyFill="1" applyAlignment="1">
      <alignment horizontal="right" vertical="center"/>
    </xf>
    <xf numFmtId="0" fontId="2" fillId="2" borderId="0" xfId="0" applyFont="1" applyFill="1" applyAlignment="1">
      <alignment horizontal="left" vertical="center"/>
    </xf>
    <xf numFmtId="0" fontId="2" fillId="2" borderId="0" xfId="0" applyFont="1" applyFill="1" applyAlignment="1">
      <alignment vertical="top" wrapText="1"/>
    </xf>
    <xf numFmtId="0" fontId="6" fillId="2" borderId="1" xfId="0" applyFont="1" applyFill="1" applyBorder="1" applyAlignment="1">
      <alignment vertical="center"/>
    </xf>
    <xf numFmtId="0" fontId="2" fillId="2" borderId="1" xfId="0" applyFont="1" applyFill="1" applyBorder="1" applyAlignment="1">
      <alignment vertical="center"/>
    </xf>
    <xf numFmtId="49" fontId="8" fillId="2" borderId="0" xfId="2" applyNumberFormat="1" applyFont="1" applyFill="1" applyBorder="1" applyAlignment="1" applyProtection="1">
      <alignment horizontal="center" vertical="center" wrapText="1"/>
      <protection hidden="1"/>
    </xf>
    <xf numFmtId="164" fontId="2" fillId="2" borderId="0" xfId="0" applyNumberFormat="1" applyFont="1" applyFill="1" applyAlignment="1">
      <alignment vertical="center"/>
    </xf>
    <xf numFmtId="14" fontId="2" fillId="2" borderId="0" xfId="3" applyNumberFormat="1" applyFont="1" applyFill="1" applyAlignment="1" applyProtection="1">
      <alignment horizontal="left" vertical="center" wrapText="1"/>
      <protection hidden="1"/>
    </xf>
    <xf numFmtId="49" fontId="3" fillId="2" borderId="0" xfId="3" applyNumberFormat="1" applyFont="1" applyFill="1" applyAlignment="1" applyProtection="1">
      <alignment horizontal="center" vertical="center" wrapText="1"/>
      <protection hidden="1"/>
    </xf>
    <xf numFmtId="0" fontId="4" fillId="2" borderId="0" xfId="0" applyFont="1" applyFill="1" applyAlignment="1">
      <alignment vertical="center"/>
    </xf>
    <xf numFmtId="49" fontId="3" fillId="2" borderId="0" xfId="0" applyNumberFormat="1" applyFont="1" applyFill="1" applyAlignment="1">
      <alignment horizontal="center" vertical="center" wrapText="1"/>
    </xf>
    <xf numFmtId="0" fontId="2" fillId="2" borderId="0" xfId="0" applyFont="1" applyFill="1" applyAlignment="1">
      <alignment horizontal="left" vertical="center" wrapText="1"/>
    </xf>
    <xf numFmtId="49" fontId="3" fillId="2" borderId="0" xfId="1" applyNumberFormat="1" applyFont="1" applyFill="1" applyBorder="1" applyAlignment="1" applyProtection="1">
      <alignment horizontal="center" vertical="center"/>
    </xf>
    <xf numFmtId="165" fontId="2" fillId="2" borderId="0" xfId="1" applyNumberFormat="1" applyFont="1" applyFill="1" applyBorder="1" applyAlignment="1" applyProtection="1">
      <alignment vertical="center"/>
    </xf>
    <xf numFmtId="49" fontId="11" fillId="2" borderId="0" xfId="0" applyNumberFormat="1" applyFont="1" applyFill="1" applyAlignment="1">
      <alignment horizontal="center" vertical="center"/>
    </xf>
    <xf numFmtId="167" fontId="2" fillId="2" borderId="0" xfId="0" applyNumberFormat="1" applyFont="1" applyFill="1" applyAlignment="1">
      <alignment vertical="center"/>
    </xf>
    <xf numFmtId="167" fontId="2" fillId="2" borderId="0" xfId="1" applyNumberFormat="1" applyFont="1" applyFill="1" applyBorder="1" applyAlignment="1" applyProtection="1">
      <alignment vertical="center"/>
    </xf>
    <xf numFmtId="0" fontId="4" fillId="2" borderId="1" xfId="0" applyFont="1" applyFill="1" applyBorder="1" applyAlignment="1">
      <alignment vertical="center"/>
    </xf>
    <xf numFmtId="4" fontId="4" fillId="2" borderId="1" xfId="1" applyNumberFormat="1" applyFont="1" applyFill="1" applyBorder="1" applyAlignment="1" applyProtection="1">
      <alignment vertical="center"/>
    </xf>
    <xf numFmtId="4" fontId="2" fillId="2" borderId="0" xfId="1" applyNumberFormat="1" applyFont="1" applyFill="1" applyBorder="1" applyAlignment="1" applyProtection="1">
      <alignment vertical="center"/>
    </xf>
    <xf numFmtId="4" fontId="4" fillId="2" borderId="1" xfId="1" applyNumberFormat="1" applyFont="1" applyFill="1" applyBorder="1" applyAlignment="1" applyProtection="1">
      <alignment horizontal="right" vertical="center"/>
    </xf>
    <xf numFmtId="4" fontId="2" fillId="2" borderId="0" xfId="1" applyNumberFormat="1" applyFont="1" applyFill="1" applyBorder="1" applyAlignment="1" applyProtection="1">
      <alignment horizontal="right" vertical="center"/>
    </xf>
    <xf numFmtId="49" fontId="12" fillId="2" borderId="0" xfId="0" applyNumberFormat="1" applyFont="1" applyFill="1" applyAlignment="1">
      <alignment horizontal="left"/>
    </xf>
    <xf numFmtId="49" fontId="2" fillId="2" borderId="0" xfId="0" applyNumberFormat="1" applyFont="1" applyFill="1" applyAlignment="1">
      <alignment horizontal="center" vertical="center"/>
    </xf>
    <xf numFmtId="49" fontId="2" fillId="2" borderId="0" xfId="0" applyNumberFormat="1" applyFont="1" applyFill="1" applyAlignment="1">
      <alignment horizontal="left"/>
    </xf>
    <xf numFmtId="0" fontId="2" fillId="2" borderId="1" xfId="0" applyFont="1" applyFill="1" applyBorder="1"/>
    <xf numFmtId="0" fontId="2" fillId="2" borderId="3" xfId="0" applyFont="1" applyFill="1" applyBorder="1" applyAlignment="1">
      <alignment horizontal="left" vertical="top" wrapText="1"/>
    </xf>
    <xf numFmtId="0" fontId="2" fillId="2" borderId="0" xfId="0" applyFont="1" applyFill="1" applyAlignment="1">
      <alignment horizontal="left" vertical="top" wrapText="1"/>
    </xf>
    <xf numFmtId="49" fontId="10" fillId="2" borderId="0" xfId="0" applyNumberFormat="1" applyFont="1" applyFill="1" applyAlignment="1">
      <alignment horizontal="left" vertical="center"/>
    </xf>
    <xf numFmtId="0" fontId="10" fillId="2" borderId="0" xfId="0" applyFont="1" applyFill="1" applyAlignment="1">
      <alignment vertical="center"/>
    </xf>
    <xf numFmtId="0" fontId="13" fillId="3" borderId="0" xfId="0" applyFont="1" applyFill="1"/>
    <xf numFmtId="0" fontId="3" fillId="3" borderId="0" xfId="0" applyFont="1" applyFill="1"/>
    <xf numFmtId="49" fontId="2" fillId="4" borderId="0" xfId="0" applyNumberFormat="1" applyFont="1" applyFill="1" applyAlignment="1" applyProtection="1">
      <alignment horizontal="right" vertical="center"/>
      <protection locked="0"/>
    </xf>
    <xf numFmtId="0" fontId="4" fillId="4" borderId="0" xfId="0" applyFont="1" applyFill="1" applyAlignment="1" applyProtection="1">
      <alignment horizontal="right" vertical="center"/>
      <protection locked="0"/>
    </xf>
    <xf numFmtId="166" fontId="2" fillId="4" borderId="0" xfId="0" applyNumberFormat="1" applyFont="1" applyFill="1" applyAlignment="1" applyProtection="1">
      <alignment horizontal="right" vertical="center"/>
      <protection locked="0"/>
    </xf>
    <xf numFmtId="3" fontId="2" fillId="4" borderId="0" xfId="0" applyNumberFormat="1" applyFont="1" applyFill="1" applyAlignment="1" applyProtection="1">
      <alignment vertical="center"/>
      <protection locked="0"/>
    </xf>
    <xf numFmtId="4" fontId="2" fillId="4" borderId="0" xfId="0" applyNumberFormat="1" applyFont="1" applyFill="1" applyAlignment="1" applyProtection="1">
      <alignment vertical="center"/>
      <protection locked="0"/>
    </xf>
    <xf numFmtId="14" fontId="2" fillId="4" borderId="0" xfId="0" applyNumberFormat="1" applyFont="1" applyFill="1" applyAlignment="1" applyProtection="1">
      <alignment horizontal="right" vertical="center"/>
      <protection locked="0"/>
    </xf>
    <xf numFmtId="0" fontId="2" fillId="2" borderId="2" xfId="0" applyFont="1" applyFill="1" applyBorder="1" applyAlignment="1">
      <alignment horizontal="left" vertical="top" wrapText="1"/>
    </xf>
    <xf numFmtId="0" fontId="3" fillId="3" borderId="0" xfId="0" applyFont="1" applyFill="1" applyAlignment="1">
      <alignment horizontal="left" vertical="top" wrapText="1"/>
    </xf>
    <xf numFmtId="0" fontId="2" fillId="2" borderId="0" xfId="0" applyFont="1" applyFill="1" applyAlignment="1">
      <alignment horizontal="left" vertical="center" wrapText="1"/>
    </xf>
    <xf numFmtId="0" fontId="2" fillId="2" borderId="0" xfId="0" applyFont="1" applyFill="1" applyAlignment="1">
      <alignment horizontal="left" vertical="top" wrapText="1"/>
    </xf>
    <xf numFmtId="0" fontId="2" fillId="4" borderId="0" xfId="0" applyFont="1" applyFill="1" applyAlignment="1" applyProtection="1">
      <alignment horizontal="right" vertical="center"/>
      <protection locked="0"/>
    </xf>
    <xf numFmtId="49" fontId="2" fillId="4" borderId="0" xfId="0" applyNumberFormat="1" applyFont="1" applyFill="1" applyAlignment="1" applyProtection="1">
      <alignment horizontal="right" vertical="center"/>
      <protection locked="0"/>
    </xf>
    <xf numFmtId="0" fontId="2" fillId="4" borderId="0" xfId="0" applyFont="1" applyFill="1" applyAlignment="1">
      <alignment horizontal="right" vertical="center"/>
    </xf>
  </cellXfs>
  <cellStyles count="4">
    <cellStyle name="Komma" xfId="1" builtinId="3"/>
    <cellStyle name="Link" xfId="2" builtinId="8"/>
    <cellStyle name="Standard" xfId="0" builtinId="0"/>
    <cellStyle name="Standard_Risikomanagement Stand 03032007" xfId="3" xr:uid="{00000000-0005-0000-0000-000003000000}"/>
  </cellStyles>
  <dxfs count="0"/>
  <tableStyles count="0" defaultTableStyle="TableStyleMedium2" defaultPivotStyle="PivotStyleLight16"/>
  <colors>
    <mruColors>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1</xdr:col>
      <xdr:colOff>1295019</xdr:colOff>
      <xdr:row>3</xdr:row>
      <xdr:rowOff>125349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38100"/>
          <a:ext cx="1761744" cy="5730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file:///\\kt.ktzh.ch\Gemeindefinanzen\03_Projekte\Neue_Rechnungslegung\10_UMSETZUNG_HRM2\20_HRM2_Handbuch\C_Arbeitsinstrumente%20und%20Vorlagen\06_Werthaltigkeitstest%20Beteiligungen%20VV\Werthaltigkeitstest_Beteiligungen_VV_20180103.xlsx?109F622F" TargetMode="External"/><Relationship Id="rId1" Type="http://schemas.openxmlformats.org/officeDocument/2006/relationships/externalLinkPath" Target="file:///\\109F622F\Werthaltigkeitstest_Beteiligungen_VV_20180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erthaltigkeitstest_1"/>
      <sheetName val="Werthaltigkeitstest_2"/>
    </sheetNames>
    <sheetDataSet>
      <sheetData sheetId="0">
        <row r="17">
          <cell r="D17">
            <v>2019</v>
          </cell>
        </row>
      </sheetData>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J86"/>
  <sheetViews>
    <sheetView tabSelected="1" zoomScaleNormal="100" workbookViewId="0">
      <selection activeCell="B6" sqref="B6"/>
    </sheetView>
  </sheetViews>
  <sheetFormatPr baseColWidth="10" defaultColWidth="11" defaultRowHeight="12.75" outlineLevelRow="1" x14ac:dyDescent="0.2"/>
  <cols>
    <col min="1" max="1" width="6.75" style="3" customWidth="1"/>
    <col min="2" max="2" width="22.5" style="3" customWidth="1"/>
    <col min="3" max="3" width="30.75" style="3" customWidth="1"/>
    <col min="4" max="4" width="20.125" style="3" customWidth="1"/>
    <col min="5" max="5" width="4.125" style="4" customWidth="1"/>
    <col min="6" max="6" width="10.625" style="3" customWidth="1"/>
    <col min="7" max="16384" width="11" style="3"/>
  </cols>
  <sheetData>
    <row r="6" spans="2:6" ht="22.5" x14ac:dyDescent="0.45">
      <c r="B6" s="1" t="s">
        <v>0</v>
      </c>
      <c r="C6" s="2"/>
      <c r="F6" s="5"/>
    </row>
    <row r="7" spans="2:6" ht="15.75" x14ac:dyDescent="0.3">
      <c r="B7" s="6" t="s">
        <v>1</v>
      </c>
      <c r="C7" s="2"/>
      <c r="F7" s="5"/>
    </row>
    <row r="8" spans="2:6" s="7" customFormat="1" ht="15" customHeight="1" x14ac:dyDescent="0.2">
      <c r="C8" s="8"/>
      <c r="D8" s="9"/>
      <c r="E8" s="4"/>
      <c r="F8" s="10"/>
    </row>
    <row r="9" spans="2:6" s="7" customFormat="1" ht="68.25" customHeight="1" x14ac:dyDescent="0.2">
      <c r="B9" s="50" t="s">
        <v>2</v>
      </c>
      <c r="C9" s="50"/>
      <c r="D9" s="50"/>
      <c r="E9" s="4"/>
      <c r="F9" s="10"/>
    </row>
    <row r="10" spans="2:6" s="7" customFormat="1" ht="15" customHeight="1" x14ac:dyDescent="0.2">
      <c r="B10" s="11"/>
      <c r="C10" s="11"/>
      <c r="D10" s="11"/>
      <c r="E10" s="4"/>
      <c r="F10" s="10"/>
    </row>
    <row r="11" spans="2:6" s="7" customFormat="1" ht="18" customHeight="1" x14ac:dyDescent="0.2">
      <c r="B11" s="12" t="s">
        <v>3</v>
      </c>
      <c r="C11" s="13"/>
      <c r="D11" s="13"/>
      <c r="E11" s="4"/>
      <c r="F11" s="10"/>
    </row>
    <row r="12" spans="2:6" s="7" customFormat="1" ht="6" customHeight="1" x14ac:dyDescent="0.2">
      <c r="B12" s="11"/>
      <c r="C12" s="11"/>
      <c r="D12" s="11"/>
      <c r="E12" s="4"/>
      <c r="F12" s="10"/>
    </row>
    <row r="13" spans="2:6" s="7" customFormat="1" x14ac:dyDescent="0.2">
      <c r="B13" s="7" t="s">
        <v>4</v>
      </c>
      <c r="C13" s="51" t="s">
        <v>5</v>
      </c>
      <c r="D13" s="51"/>
      <c r="E13" s="14"/>
      <c r="F13" s="10"/>
    </row>
    <row r="14" spans="2:6" s="7" customFormat="1" ht="6" customHeight="1" x14ac:dyDescent="0.2">
      <c r="C14" s="8"/>
      <c r="D14" s="9"/>
      <c r="E14" s="4"/>
      <c r="F14" s="10"/>
    </row>
    <row r="15" spans="2:6" s="7" customFormat="1" x14ac:dyDescent="0.2">
      <c r="B15" s="7" t="s">
        <v>6</v>
      </c>
      <c r="C15" s="8"/>
      <c r="D15" s="41" t="s">
        <v>7</v>
      </c>
      <c r="E15" s="4"/>
      <c r="F15" s="10"/>
    </row>
    <row r="16" spans="2:6" s="7" customFormat="1" ht="6" customHeight="1" x14ac:dyDescent="0.2">
      <c r="B16" s="15"/>
      <c r="C16" s="10"/>
      <c r="D16" s="16"/>
      <c r="E16" s="17"/>
      <c r="F16" s="16"/>
    </row>
    <row r="17" spans="2:6" s="7" customFormat="1" x14ac:dyDescent="0.2">
      <c r="B17" s="7" t="s">
        <v>8</v>
      </c>
      <c r="C17" s="8"/>
      <c r="D17" s="42">
        <v>2019</v>
      </c>
      <c r="E17" s="4"/>
      <c r="F17" s="10"/>
    </row>
    <row r="18" spans="2:6" s="7" customFormat="1" ht="4.5" customHeight="1" x14ac:dyDescent="0.2">
      <c r="C18" s="8"/>
      <c r="D18" s="9"/>
      <c r="E18" s="4"/>
      <c r="F18" s="10"/>
    </row>
    <row r="19" spans="2:6" s="7" customFormat="1" ht="15" customHeight="1" x14ac:dyDescent="0.2">
      <c r="C19" s="18"/>
      <c r="E19" s="14"/>
    </row>
    <row r="20" spans="2:6" s="7" customFormat="1" ht="18" customHeight="1" x14ac:dyDescent="0.2">
      <c r="B20" s="12" t="s">
        <v>9</v>
      </c>
      <c r="C20" s="13"/>
      <c r="D20" s="13"/>
      <c r="E20" s="4"/>
      <c r="F20" s="10"/>
    </row>
    <row r="21" spans="2:6" s="7" customFormat="1" ht="6" customHeight="1" x14ac:dyDescent="0.2">
      <c r="E21" s="4"/>
    </row>
    <row r="22" spans="2:6" s="7" customFormat="1" x14ac:dyDescent="0.2">
      <c r="B22" s="7" t="s">
        <v>10</v>
      </c>
      <c r="C22" s="53" t="s">
        <v>5</v>
      </c>
      <c r="D22" s="53"/>
      <c r="E22" s="4"/>
      <c r="F22" s="10"/>
    </row>
    <row r="23" spans="2:6" s="7" customFormat="1" ht="6" customHeight="1" x14ac:dyDescent="0.2">
      <c r="E23" s="4"/>
    </row>
    <row r="24" spans="2:6" s="7" customFormat="1" x14ac:dyDescent="0.2">
      <c r="B24" s="7" t="s">
        <v>11</v>
      </c>
      <c r="C24" s="51" t="s">
        <v>12</v>
      </c>
      <c r="D24" s="51"/>
      <c r="E24" s="4"/>
      <c r="F24" s="10"/>
    </row>
    <row r="25" spans="2:6" s="7" customFormat="1" ht="6" customHeight="1" x14ac:dyDescent="0.2">
      <c r="E25" s="4"/>
    </row>
    <row r="26" spans="2:6" s="7" customFormat="1" x14ac:dyDescent="0.2">
      <c r="B26" s="7" t="s">
        <v>13</v>
      </c>
      <c r="C26" s="51" t="s">
        <v>14</v>
      </c>
      <c r="D26" s="51"/>
      <c r="E26" s="19"/>
      <c r="F26" s="20"/>
    </row>
    <row r="27" spans="2:6" s="7" customFormat="1" ht="6" customHeight="1" x14ac:dyDescent="0.2">
      <c r="E27" s="4"/>
    </row>
    <row r="28" spans="2:6" s="7" customFormat="1" x14ac:dyDescent="0.2">
      <c r="B28" s="7" t="s">
        <v>15</v>
      </c>
      <c r="C28" s="51" t="s">
        <v>16</v>
      </c>
      <c r="D28" s="51"/>
      <c r="E28" s="19"/>
      <c r="F28" s="20"/>
    </row>
    <row r="29" spans="2:6" s="7" customFormat="1" ht="6" customHeight="1" x14ac:dyDescent="0.2">
      <c r="E29" s="4"/>
    </row>
    <row r="30" spans="2:6" s="7" customFormat="1" ht="15" customHeight="1" x14ac:dyDescent="0.2">
      <c r="E30" s="21"/>
      <c r="F30" s="22"/>
    </row>
    <row r="31" spans="2:6" s="7" customFormat="1" ht="18" customHeight="1" x14ac:dyDescent="0.2">
      <c r="B31" s="12" t="s">
        <v>17</v>
      </c>
      <c r="C31" s="13"/>
      <c r="D31" s="13"/>
      <c r="E31" s="4"/>
      <c r="F31" s="10"/>
    </row>
    <row r="32" spans="2:6" s="7" customFormat="1" ht="6" customHeight="1" x14ac:dyDescent="0.2">
      <c r="E32" s="4"/>
    </row>
    <row r="33" spans="2:6" s="7" customFormat="1" ht="12.75" customHeight="1" x14ac:dyDescent="0.2">
      <c r="B33" s="7" t="s">
        <v>18</v>
      </c>
      <c r="C33" s="52" t="s">
        <v>19</v>
      </c>
      <c r="D33" s="52"/>
      <c r="E33" s="4"/>
      <c r="F33" s="10"/>
    </row>
    <row r="34" spans="2:6" s="7" customFormat="1" ht="6" customHeight="1" x14ac:dyDescent="0.2">
      <c r="E34" s="4"/>
    </row>
    <row r="35" spans="2:6" s="7" customFormat="1" x14ac:dyDescent="0.2">
      <c r="B35" s="7" t="s">
        <v>20</v>
      </c>
      <c r="D35" s="43" t="s">
        <v>21</v>
      </c>
      <c r="E35" s="4"/>
    </row>
    <row r="36" spans="2:6" s="7" customFormat="1" ht="6" customHeight="1" x14ac:dyDescent="0.2">
      <c r="E36" s="4"/>
    </row>
    <row r="37" spans="2:6" s="7" customFormat="1" x14ac:dyDescent="0.2">
      <c r="B37" s="7" t="s">
        <v>22</v>
      </c>
      <c r="D37" s="44">
        <v>1535100</v>
      </c>
      <c r="E37" s="4"/>
    </row>
    <row r="38" spans="2:6" s="7" customFormat="1" ht="6" customHeight="1" x14ac:dyDescent="0.2">
      <c r="E38" s="4"/>
    </row>
    <row r="39" spans="2:6" s="7" customFormat="1" x14ac:dyDescent="0.2">
      <c r="B39" s="7" t="s">
        <v>23</v>
      </c>
      <c r="D39" s="45">
        <v>10</v>
      </c>
      <c r="E39" s="4"/>
    </row>
    <row r="40" spans="2:6" s="7" customFormat="1" ht="6" customHeight="1" x14ac:dyDescent="0.2">
      <c r="E40" s="4"/>
    </row>
    <row r="41" spans="2:6" s="7" customFormat="1" x14ac:dyDescent="0.2">
      <c r="B41" s="7" t="s">
        <v>24</v>
      </c>
      <c r="D41" s="45">
        <f>D37*D39</f>
        <v>15351000</v>
      </c>
      <c r="E41" s="4"/>
    </row>
    <row r="42" spans="2:6" s="7" customFormat="1" ht="6" customHeight="1" x14ac:dyDescent="0.2">
      <c r="E42" s="4"/>
    </row>
    <row r="43" spans="2:6" s="7" customFormat="1" x14ac:dyDescent="0.2">
      <c r="B43" s="7" t="s">
        <v>25</v>
      </c>
      <c r="D43" s="45">
        <v>289980390</v>
      </c>
      <c r="E43" s="23" t="s">
        <v>26</v>
      </c>
    </row>
    <row r="44" spans="2:6" s="7" customFormat="1" ht="6" customHeight="1" x14ac:dyDescent="0.2">
      <c r="D44" s="24"/>
      <c r="E44" s="4"/>
    </row>
    <row r="45" spans="2:6" s="7" customFormat="1" x14ac:dyDescent="0.2">
      <c r="B45" s="7" t="str">
        <f>"Aktueller Buchwert der Beteiligung per 31.12."&amp;Jahr-1</f>
        <v>Aktueller Buchwert der Beteiligung per 31.12.2018</v>
      </c>
      <c r="D45" s="45">
        <v>250000000</v>
      </c>
      <c r="E45" s="23" t="s">
        <v>27</v>
      </c>
    </row>
    <row r="46" spans="2:6" s="7" customFormat="1" ht="15" customHeight="1" x14ac:dyDescent="0.2">
      <c r="E46" s="4"/>
    </row>
    <row r="47" spans="2:6" s="7" customFormat="1" ht="18" customHeight="1" x14ac:dyDescent="0.2">
      <c r="B47" s="12" t="s">
        <v>28</v>
      </c>
      <c r="C47" s="13"/>
      <c r="D47" s="13"/>
      <c r="E47" s="4"/>
      <c r="F47" s="10"/>
    </row>
    <row r="48" spans="2:6" s="7" customFormat="1" ht="6" customHeight="1" x14ac:dyDescent="0.2">
      <c r="E48" s="4"/>
    </row>
    <row r="49" spans="2:10" s="7" customFormat="1" x14ac:dyDescent="0.2">
      <c r="B49" s="7" t="str">
        <f>"Steuerwert der Aktie per 31.12."&amp;Jahr</f>
        <v>Steuerwert der Aktie per 31.12.2019</v>
      </c>
      <c r="D49" s="45">
        <v>200</v>
      </c>
      <c r="E49" s="23" t="s">
        <v>29</v>
      </c>
    </row>
    <row r="50" spans="2:10" s="7" customFormat="1" ht="6" customHeight="1" x14ac:dyDescent="0.2">
      <c r="D50" s="25"/>
      <c r="E50" s="4"/>
    </row>
    <row r="51" spans="2:10" s="18" customFormat="1" ht="16.5" customHeight="1" x14ac:dyDescent="0.2">
      <c r="B51" s="26" t="str">
        <f>"Verkehrswert der Aktie per 31.12."&amp;Jahr</f>
        <v>Verkehrswert der Aktie per 31.12.2019</v>
      </c>
      <c r="C51" s="26"/>
      <c r="D51" s="27">
        <f>D37*D49</f>
        <v>307020000</v>
      </c>
      <c r="E51" s="4"/>
    </row>
    <row r="52" spans="2:10" s="7" customFormat="1" ht="5.25" customHeight="1" x14ac:dyDescent="0.2">
      <c r="E52" s="4"/>
    </row>
    <row r="53" spans="2:10" s="7" customFormat="1" x14ac:dyDescent="0.2">
      <c r="B53" s="7" t="str">
        <f>"Aktueller Buchwert der Beteiligung per 31.12."&amp;Jahr-1</f>
        <v>Aktueller Buchwert der Beteiligung per 31.12.2018</v>
      </c>
      <c r="D53" s="28">
        <f>D45</f>
        <v>250000000</v>
      </c>
      <c r="E53" s="21"/>
      <c r="F53" s="22"/>
    </row>
    <row r="54" spans="2:10" s="7" customFormat="1" ht="6" customHeight="1" x14ac:dyDescent="0.2">
      <c r="E54" s="4"/>
    </row>
    <row r="55" spans="2:10" s="18" customFormat="1" ht="17.25" customHeight="1" x14ac:dyDescent="0.2">
      <c r="B55" s="26" t="str">
        <f>IF(D55&lt;0,"Wertberichtigung per 31.12."&amp;Jahr,IF(D55&gt;0,"Wertaufholung per 31.12."&amp;Jahr,"Keine Wertberichtigung"))</f>
        <v>Wertaufholung per 31.12.2019</v>
      </c>
      <c r="C55" s="13"/>
      <c r="D55" s="29">
        <f>(IF(D53&gt;D51,MAX((D51-D53),-D53),IF(AND(D45&lt;D43,D51&gt;D53),MIN(D51-D53,D43-D53),0)))</f>
        <v>39980390</v>
      </c>
      <c r="E55" s="23" t="s">
        <v>30</v>
      </c>
    </row>
    <row r="56" spans="2:10" s="7" customFormat="1" ht="6" customHeight="1" x14ac:dyDescent="0.2">
      <c r="E56" s="4"/>
    </row>
    <row r="57" spans="2:10" s="7" customFormat="1" ht="17.25" customHeight="1" x14ac:dyDescent="0.2">
      <c r="B57" s="7" t="str">
        <f>"Neuer Buchwert per 31.12."&amp;Jahr</f>
        <v>Neuer Buchwert per 31.12.2019</v>
      </c>
      <c r="D57" s="30">
        <f>SUM(D53,D55)</f>
        <v>289980390</v>
      </c>
      <c r="E57" s="4"/>
    </row>
    <row r="58" spans="2:10" s="7" customFormat="1" x14ac:dyDescent="0.2">
      <c r="E58" s="4"/>
    </row>
    <row r="59" spans="2:10" s="7" customFormat="1" ht="15" customHeight="1" x14ac:dyDescent="0.2">
      <c r="B59" s="18" t="s">
        <v>31</v>
      </c>
      <c r="E59" s="4"/>
      <c r="H59" s="49"/>
      <c r="I59" s="49"/>
      <c r="J59" s="49"/>
    </row>
    <row r="60" spans="2:10" s="7" customFormat="1" ht="55.5" customHeight="1" x14ac:dyDescent="0.2">
      <c r="B60" s="50" t="str">
        <f>IF((D51-D53)&gt;=0,IF(AND(D53&lt;D43,D51&gt;D53),B85,B84),B83)</f>
        <v>Der Buchwert ist tiefer als der Anschaffungswert und der Verkehrswert übersteigt den Buchwert. Es ist eine Wertaufholung des Buchwerts auf den Verkehrswert bzw. maximal bis zum Anschaffungswert vorzunehmen. Die Wertaufholung erfolgt über die Sachgruppe 4391 "Aufwertungen VV". Buchung: 145x.xx / xxxx.4391.xx.</v>
      </c>
      <c r="C60" s="50"/>
      <c r="D60" s="50"/>
      <c r="E60" s="4"/>
    </row>
    <row r="61" spans="2:10" ht="11.25" customHeight="1" x14ac:dyDescent="0.2"/>
    <row r="62" spans="2:10" s="7" customFormat="1" x14ac:dyDescent="0.2">
      <c r="B62" s="7" t="s">
        <v>10</v>
      </c>
      <c r="C62" s="51"/>
      <c r="D62" s="51"/>
      <c r="E62" s="19"/>
      <c r="F62" s="20"/>
    </row>
    <row r="63" spans="2:10" s="7" customFormat="1" ht="6" customHeight="1" x14ac:dyDescent="0.2">
      <c r="D63" s="8"/>
      <c r="E63" s="19"/>
      <c r="F63" s="20"/>
    </row>
    <row r="64" spans="2:10" s="7" customFormat="1" x14ac:dyDescent="0.2">
      <c r="B64" s="7" t="s">
        <v>32</v>
      </c>
      <c r="D64" s="46"/>
      <c r="E64" s="19"/>
      <c r="F64" s="20"/>
    </row>
    <row r="67" spans="1:10" s="4" customFormat="1" ht="15" x14ac:dyDescent="0.3">
      <c r="A67" s="3"/>
      <c r="B67" s="31" t="s">
        <v>33</v>
      </c>
      <c r="C67" s="32"/>
      <c r="D67" s="3"/>
      <c r="F67" s="3"/>
      <c r="G67" s="3"/>
      <c r="H67" s="3"/>
      <c r="I67" s="3"/>
      <c r="J67" s="3"/>
    </row>
    <row r="68" spans="1:10" s="4" customFormat="1" ht="6" customHeight="1" x14ac:dyDescent="0.2">
      <c r="A68" s="3"/>
      <c r="B68" s="33"/>
      <c r="C68" s="32"/>
      <c r="D68" s="3"/>
      <c r="F68" s="3"/>
      <c r="G68" s="3"/>
      <c r="H68" s="3"/>
      <c r="I68" s="3"/>
      <c r="J68" s="3"/>
    </row>
    <row r="69" spans="1:10" s="4" customFormat="1" x14ac:dyDescent="0.2">
      <c r="A69" s="3"/>
      <c r="B69" s="26" t="s">
        <v>34</v>
      </c>
      <c r="C69" s="34"/>
      <c r="D69" s="34"/>
      <c r="F69" s="3"/>
      <c r="G69" s="3"/>
      <c r="H69" s="3"/>
      <c r="I69" s="3"/>
      <c r="J69" s="3"/>
    </row>
    <row r="70" spans="1:10" s="4" customFormat="1" ht="41.25" customHeight="1" x14ac:dyDescent="0.2">
      <c r="A70" s="3"/>
      <c r="B70" s="47" t="s">
        <v>35</v>
      </c>
      <c r="C70" s="47"/>
      <c r="D70" s="47"/>
      <c r="F70" s="3"/>
      <c r="G70" s="3"/>
      <c r="H70" s="3"/>
      <c r="I70" s="3"/>
      <c r="J70" s="3"/>
    </row>
    <row r="71" spans="1:10" s="4" customFormat="1" ht="6" customHeight="1" x14ac:dyDescent="0.2">
      <c r="A71" s="3"/>
      <c r="B71" s="3"/>
      <c r="C71" s="3"/>
      <c r="D71" s="3"/>
      <c r="F71" s="3"/>
      <c r="G71" s="3"/>
      <c r="H71" s="3"/>
      <c r="I71" s="3"/>
      <c r="J71" s="3"/>
    </row>
    <row r="72" spans="1:10" s="4" customFormat="1" x14ac:dyDescent="0.2">
      <c r="A72" s="3"/>
      <c r="B72" s="26" t="s">
        <v>36</v>
      </c>
      <c r="C72" s="34"/>
      <c r="D72" s="34"/>
      <c r="F72" s="3"/>
      <c r="G72" s="3"/>
      <c r="H72" s="3"/>
      <c r="I72" s="3"/>
      <c r="J72" s="3"/>
    </row>
    <row r="73" spans="1:10" s="4" customFormat="1" x14ac:dyDescent="0.2">
      <c r="A73" s="3"/>
      <c r="B73" s="47" t="s">
        <v>37</v>
      </c>
      <c r="C73" s="47"/>
      <c r="D73" s="47"/>
      <c r="F73" s="3"/>
      <c r="G73" s="3"/>
      <c r="H73" s="3"/>
      <c r="I73" s="3"/>
      <c r="J73" s="3"/>
    </row>
    <row r="74" spans="1:10" s="4" customFormat="1" ht="6" customHeight="1" x14ac:dyDescent="0.2">
      <c r="A74" s="3"/>
      <c r="B74" s="3"/>
      <c r="C74" s="7"/>
      <c r="D74" s="3"/>
      <c r="F74" s="3"/>
      <c r="G74" s="3"/>
      <c r="H74" s="3"/>
      <c r="I74" s="3"/>
      <c r="J74" s="3"/>
    </row>
    <row r="75" spans="1:10" s="4" customFormat="1" x14ac:dyDescent="0.2">
      <c r="A75" s="3"/>
      <c r="B75" s="26" t="s">
        <v>38</v>
      </c>
      <c r="C75" s="34"/>
      <c r="D75" s="34"/>
      <c r="F75" s="3"/>
      <c r="G75" s="3"/>
      <c r="H75" s="3"/>
      <c r="I75" s="3"/>
      <c r="J75" s="3"/>
    </row>
    <row r="76" spans="1:10" s="4" customFormat="1" x14ac:dyDescent="0.2">
      <c r="A76" s="3"/>
      <c r="B76" s="47" t="s">
        <v>39</v>
      </c>
      <c r="C76" s="47"/>
      <c r="D76" s="47"/>
      <c r="F76" s="3"/>
      <c r="G76" s="3"/>
      <c r="H76" s="3"/>
      <c r="I76" s="3"/>
      <c r="J76" s="3"/>
    </row>
    <row r="77" spans="1:10" s="4" customFormat="1" ht="6" customHeight="1" x14ac:dyDescent="0.2">
      <c r="A77" s="3"/>
      <c r="B77" s="35"/>
      <c r="C77" s="35"/>
      <c r="D77" s="35"/>
      <c r="F77" s="3"/>
      <c r="G77" s="3"/>
      <c r="H77" s="3"/>
      <c r="I77" s="3"/>
      <c r="J77" s="3"/>
    </row>
    <row r="78" spans="1:10" s="4" customFormat="1" x14ac:dyDescent="0.2">
      <c r="A78" s="3"/>
      <c r="B78" s="26" t="s">
        <v>40</v>
      </c>
      <c r="C78" s="34"/>
      <c r="D78" s="34"/>
      <c r="F78" s="3"/>
      <c r="G78" s="3"/>
      <c r="H78" s="3"/>
      <c r="I78" s="3"/>
      <c r="J78" s="3"/>
    </row>
    <row r="79" spans="1:10" s="4" customFormat="1" ht="27.75" customHeight="1" x14ac:dyDescent="0.2">
      <c r="A79" s="3"/>
      <c r="B79" s="47" t="s">
        <v>41</v>
      </c>
      <c r="C79" s="47"/>
      <c r="D79" s="47"/>
      <c r="F79" s="3"/>
      <c r="G79" s="3"/>
      <c r="H79" s="3"/>
      <c r="I79" s="3"/>
      <c r="J79" s="3"/>
    </row>
    <row r="80" spans="1:10" s="4" customFormat="1" ht="12.75" customHeight="1" x14ac:dyDescent="0.2">
      <c r="A80" s="3"/>
      <c r="B80" s="36"/>
      <c r="C80" s="36"/>
      <c r="D80" s="36"/>
      <c r="F80" s="3"/>
      <c r="G80" s="3"/>
      <c r="H80" s="3"/>
      <c r="I80" s="3"/>
      <c r="J80" s="3"/>
    </row>
    <row r="81" spans="1:10" s="4" customFormat="1" ht="12.75" customHeight="1" x14ac:dyDescent="0.2">
      <c r="A81" s="3"/>
      <c r="B81" s="37"/>
      <c r="C81" s="38"/>
      <c r="D81" s="3"/>
      <c r="F81" s="3"/>
      <c r="G81" s="3"/>
      <c r="H81" s="3"/>
      <c r="I81" s="3"/>
      <c r="J81" s="3"/>
    </row>
    <row r="82" spans="1:10" s="4" customFormat="1" x14ac:dyDescent="0.2">
      <c r="A82" s="3"/>
      <c r="B82" s="39" t="s">
        <v>42</v>
      </c>
      <c r="C82" s="40"/>
      <c r="D82" s="40"/>
      <c r="F82" s="3"/>
      <c r="G82" s="3"/>
      <c r="H82" s="3"/>
      <c r="I82" s="3"/>
      <c r="J82" s="3"/>
    </row>
    <row r="83" spans="1:10" s="4" customFormat="1" ht="39.75" customHeight="1" outlineLevel="1" x14ac:dyDescent="0.2">
      <c r="A83" s="3"/>
      <c r="B83" s="48" t="s">
        <v>43</v>
      </c>
      <c r="C83" s="48"/>
      <c r="D83" s="48"/>
      <c r="F83" s="3"/>
      <c r="G83" s="3"/>
      <c r="H83" s="3"/>
      <c r="I83" s="3"/>
      <c r="J83" s="3"/>
    </row>
    <row r="84" spans="1:10" s="4" customFormat="1" ht="18" customHeight="1" outlineLevel="1" x14ac:dyDescent="0.2">
      <c r="A84" s="3"/>
      <c r="B84" s="48" t="s">
        <v>44</v>
      </c>
      <c r="C84" s="48"/>
      <c r="D84" s="48"/>
      <c r="F84" s="3"/>
      <c r="G84" s="3"/>
      <c r="H84" s="3"/>
      <c r="I84" s="3"/>
      <c r="J84" s="3"/>
    </row>
    <row r="85" spans="1:10" s="4" customFormat="1" ht="50.25" customHeight="1" outlineLevel="1" x14ac:dyDescent="0.2">
      <c r="A85" s="3"/>
      <c r="B85" s="48" t="s">
        <v>45</v>
      </c>
      <c r="C85" s="48"/>
      <c r="D85" s="48"/>
      <c r="F85" s="3"/>
      <c r="G85" s="3"/>
      <c r="H85" s="3"/>
      <c r="I85" s="3"/>
      <c r="J85" s="3"/>
    </row>
    <row r="86" spans="1:10" s="4" customFormat="1" x14ac:dyDescent="0.2">
      <c r="A86" s="3"/>
      <c r="B86" s="3"/>
      <c r="C86" s="3"/>
      <c r="D86" s="3"/>
      <c r="F86" s="3"/>
      <c r="G86" s="3"/>
      <c r="H86" s="3"/>
      <c r="I86" s="3"/>
      <c r="J86" s="3"/>
    </row>
  </sheetData>
  <mergeCells count="17">
    <mergeCell ref="C28:D28"/>
    <mergeCell ref="C33:D33"/>
    <mergeCell ref="B9:D9"/>
    <mergeCell ref="C13:D13"/>
    <mergeCell ref="C22:D22"/>
    <mergeCell ref="C24:D24"/>
    <mergeCell ref="C26:D26"/>
    <mergeCell ref="B79:D79"/>
    <mergeCell ref="B83:D83"/>
    <mergeCell ref="B84:D84"/>
    <mergeCell ref="B85:D85"/>
    <mergeCell ref="H59:J59"/>
    <mergeCell ref="B60:D60"/>
    <mergeCell ref="C62:D62"/>
    <mergeCell ref="B70:D70"/>
    <mergeCell ref="B76:D76"/>
    <mergeCell ref="B73:D73"/>
  </mergeCells>
  <pageMargins left="0.39370078740157483" right="0.39370078740157483" top="0.39370078740157483" bottom="0.59055118110236227" header="0.31496062992125984" footer="0.31496062992125984"/>
  <pageSetup paperSize="9" scale="98" orientation="portrait" r:id="rId1"/>
  <headerFooter alignWithMargins="0"/>
  <drawing r:id="rId2"/>
</worksheet>
</file>

<file path=docMetadata/LabelInfo.xml><?xml version="1.0" encoding="utf-8"?>
<clbl:labelList xmlns:clbl="http://schemas.microsoft.com/office/2020/mipLabelMetadata">
  <clbl:label id="{ab6d1c10-a186-47ab-af91-cdbff51004f3}" enabled="1" method="Standard" siteId="{a020d0ae-094a-4d44-b66c-ac3fe8e90c58}"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3</vt:i4>
      </vt:variant>
    </vt:vector>
  </HeadingPairs>
  <TitlesOfParts>
    <vt:vector size="4" baseType="lpstr">
      <vt:lpstr>Werthaltigkeitstest</vt:lpstr>
      <vt:lpstr>Werthaltigkeitstest!Druckbereich</vt:lpstr>
      <vt:lpstr>Werthaltigkeitstest!Drucktitel</vt:lpstr>
      <vt:lpstr>Werthaltigkeitstest!Jahr</vt:lpstr>
    </vt:vector>
  </TitlesOfParts>
  <Company>JI Kanton Zuerich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Hrachowy, Andreas</dc:creator>
  <cp:lastModifiedBy>Manuela Vogler</cp:lastModifiedBy>
  <dcterms:created xsi:type="dcterms:W3CDTF">2018-01-16T11:56:38Z</dcterms:created>
  <dcterms:modified xsi:type="dcterms:W3CDTF">2024-05-13T06:49:28Z</dcterms:modified>
</cp:coreProperties>
</file>