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.ktzh.ch\Personal\Home01\B289ZD1\Desktop\QUSA\"/>
    </mc:Choice>
  </mc:AlternateContent>
  <xr:revisionPtr revIDLastSave="0" documentId="13_ncr:1_{560AAB2C-BD09-48B0-BA49-8A70547ED0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kblatt" sheetId="7" r:id="rId1"/>
    <sheet name="Zusammenfassung" sheetId="8" r:id="rId2"/>
    <sheet name="Begründung" sheetId="9" r:id="rId3"/>
    <sheet name="Ansprechspersonen" sheetId="11" state="hidden" r:id="rId4"/>
    <sheet name="Tabellendaten" sheetId="10" state="hidden" r:id="rId5"/>
  </sheets>
  <definedNames>
    <definedName name="_xlnm._FilterDatabase" localSheetId="2" hidden="1">Begründung!$A$5:$O$135</definedName>
    <definedName name="_xlnm._FilterDatabase" localSheetId="0" hidden="1">Deckblatt!$A$13:$J$26</definedName>
    <definedName name="_xlnm.Print_Area" localSheetId="2">Begründung!$C$1:$O$135</definedName>
    <definedName name="_xlnm.Print_Titles" localSheetId="2">Begründung!$5:$6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3" i="7" l="1"/>
  <c r="B8" i="9" l="1"/>
  <c r="N8" i="9"/>
  <c r="B9" i="9"/>
  <c r="B10" i="9"/>
  <c r="B11" i="9"/>
  <c r="N11" i="9"/>
  <c r="N20" i="9" s="1"/>
  <c r="L13" i="7" s="1"/>
  <c r="B12" i="9"/>
  <c r="B13" i="9"/>
  <c r="B14" i="9"/>
  <c r="N14" i="9"/>
  <c r="B15" i="9"/>
  <c r="B16" i="9"/>
  <c r="B17" i="9"/>
  <c r="N17" i="9"/>
  <c r="B18" i="9"/>
  <c r="B19" i="9"/>
  <c r="D20" i="9"/>
  <c r="H20" i="9"/>
  <c r="J20" i="9"/>
  <c r="L20" i="9"/>
  <c r="B22" i="9"/>
  <c r="N22" i="9"/>
  <c r="B23" i="9"/>
  <c r="B24" i="9"/>
  <c r="B25" i="9"/>
  <c r="N25" i="9"/>
  <c r="B26" i="9"/>
  <c r="B27" i="9"/>
  <c r="B28" i="9"/>
  <c r="N28" i="9"/>
  <c r="B29" i="9"/>
  <c r="B30" i="9"/>
  <c r="B31" i="9"/>
  <c r="N31" i="9"/>
  <c r="B32" i="9"/>
  <c r="B33" i="9"/>
  <c r="D34" i="9"/>
  <c r="A14" i="7" s="1"/>
  <c r="H34" i="9"/>
  <c r="J34" i="9"/>
  <c r="L34" i="9"/>
  <c r="B36" i="9"/>
  <c r="N36" i="9"/>
  <c r="B37" i="9"/>
  <c r="B38" i="9"/>
  <c r="B39" i="9"/>
  <c r="N39" i="9"/>
  <c r="B40" i="9"/>
  <c r="B41" i="9"/>
  <c r="B42" i="9"/>
  <c r="N42" i="9"/>
  <c r="B43" i="9"/>
  <c r="B44" i="9"/>
  <c r="B45" i="9"/>
  <c r="N45" i="9"/>
  <c r="B46" i="9"/>
  <c r="B47" i="9"/>
  <c r="D48" i="9"/>
  <c r="A15" i="7" s="1"/>
  <c r="H48" i="9"/>
  <c r="J48" i="9"/>
  <c r="L48" i="9"/>
  <c r="B50" i="9"/>
  <c r="N50" i="9"/>
  <c r="N62" i="9" s="1"/>
  <c r="L16" i="7" s="1"/>
  <c r="B51" i="9"/>
  <c r="B52" i="9"/>
  <c r="B53" i="9"/>
  <c r="N53" i="9"/>
  <c r="B54" i="9"/>
  <c r="B55" i="9"/>
  <c r="B56" i="9"/>
  <c r="N56" i="9"/>
  <c r="B57" i="9"/>
  <c r="B58" i="9"/>
  <c r="B59" i="9"/>
  <c r="N59" i="9"/>
  <c r="B60" i="9"/>
  <c r="B61" i="9"/>
  <c r="D62" i="9"/>
  <c r="A16" i="7" s="1"/>
  <c r="H62" i="9"/>
  <c r="J62" i="9"/>
  <c r="L62" i="9"/>
  <c r="B64" i="9"/>
  <c r="N64" i="9"/>
  <c r="B65" i="9"/>
  <c r="B66" i="9"/>
  <c r="B67" i="9"/>
  <c r="N67" i="9"/>
  <c r="N76" i="9" s="1"/>
  <c r="L17" i="7" s="1"/>
  <c r="B68" i="9"/>
  <c r="B69" i="9"/>
  <c r="B70" i="9"/>
  <c r="N70" i="9"/>
  <c r="B71" i="9"/>
  <c r="B72" i="9"/>
  <c r="B73" i="9"/>
  <c r="N73" i="9"/>
  <c r="B74" i="9"/>
  <c r="B75" i="9"/>
  <c r="D76" i="9"/>
  <c r="H76" i="9"/>
  <c r="J76" i="9"/>
  <c r="L76" i="9"/>
  <c r="B78" i="9"/>
  <c r="N78" i="9"/>
  <c r="B79" i="9"/>
  <c r="B80" i="9"/>
  <c r="B81" i="9"/>
  <c r="N81" i="9"/>
  <c r="B82" i="9"/>
  <c r="B83" i="9"/>
  <c r="B84" i="9"/>
  <c r="N84" i="9"/>
  <c r="B85" i="9"/>
  <c r="B86" i="9"/>
  <c r="B87" i="9"/>
  <c r="N87" i="9"/>
  <c r="B88" i="9"/>
  <c r="B89" i="9"/>
  <c r="D90" i="9"/>
  <c r="A18" i="7" s="1"/>
  <c r="H90" i="9"/>
  <c r="J90" i="9"/>
  <c r="B90" i="9" s="1"/>
  <c r="L90" i="9"/>
  <c r="B92" i="9"/>
  <c r="N92" i="9"/>
  <c r="B93" i="9"/>
  <c r="B94" i="9"/>
  <c r="B95" i="9"/>
  <c r="N95" i="9"/>
  <c r="B96" i="9"/>
  <c r="B97" i="9"/>
  <c r="B98" i="9"/>
  <c r="N98" i="9"/>
  <c r="B99" i="9"/>
  <c r="B100" i="9"/>
  <c r="B101" i="9"/>
  <c r="N101" i="9"/>
  <c r="B102" i="9"/>
  <c r="B103" i="9"/>
  <c r="D104" i="9"/>
  <c r="A19" i="7" s="1"/>
  <c r="H104" i="9"/>
  <c r="J104" i="9"/>
  <c r="L104" i="9"/>
  <c r="B106" i="9"/>
  <c r="N106" i="9"/>
  <c r="B107" i="9"/>
  <c r="B108" i="9"/>
  <c r="B109" i="9"/>
  <c r="N109" i="9"/>
  <c r="N118" i="9" s="1"/>
  <c r="L20" i="7" s="1"/>
  <c r="B110" i="9"/>
  <c r="B111" i="9"/>
  <c r="B112" i="9"/>
  <c r="N112" i="9"/>
  <c r="B113" i="9"/>
  <c r="B114" i="9"/>
  <c r="B115" i="9"/>
  <c r="N115" i="9"/>
  <c r="B116" i="9"/>
  <c r="B117" i="9"/>
  <c r="D118" i="9"/>
  <c r="A20" i="7" s="1"/>
  <c r="H118" i="9"/>
  <c r="J118" i="9"/>
  <c r="L118" i="9"/>
  <c r="B120" i="9"/>
  <c r="N120" i="9"/>
  <c r="N129" i="9" s="1"/>
  <c r="L21" i="7" s="1"/>
  <c r="B121" i="9"/>
  <c r="B122" i="9"/>
  <c r="B123" i="9"/>
  <c r="N123" i="9"/>
  <c r="B124" i="9"/>
  <c r="B125" i="9"/>
  <c r="B126" i="9"/>
  <c r="N126" i="9"/>
  <c r="B127" i="9"/>
  <c r="B128" i="9"/>
  <c r="D129" i="9"/>
  <c r="H129" i="9"/>
  <c r="J129" i="9"/>
  <c r="L129" i="9"/>
  <c r="A2" i="8"/>
  <c r="C1" i="9" s="1"/>
  <c r="A13" i="7"/>
  <c r="B13" i="7"/>
  <c r="B14" i="7"/>
  <c r="B15" i="7"/>
  <c r="B16" i="7"/>
  <c r="A17" i="7"/>
  <c r="B17" i="7"/>
  <c r="B18" i="7"/>
  <c r="B19" i="7"/>
  <c r="B20" i="7"/>
  <c r="A21" i="7"/>
  <c r="B21" i="7"/>
  <c r="C23" i="7"/>
  <c r="C25" i="7"/>
  <c r="N104" i="9" l="1"/>
  <c r="L19" i="7" s="1"/>
  <c r="N90" i="9"/>
  <c r="L18" i="7" s="1"/>
  <c r="N48" i="9"/>
  <c r="L15" i="7" s="1"/>
  <c r="B34" i="9"/>
  <c r="N34" i="9"/>
  <c r="L14" i="7" s="1"/>
  <c r="H130" i="9"/>
  <c r="H131" i="9" s="1"/>
  <c r="H132" i="9" s="1"/>
  <c r="B129" i="9"/>
  <c r="B76" i="9"/>
  <c r="B20" i="9"/>
  <c r="B118" i="9"/>
  <c r="L130" i="9"/>
  <c r="L131" i="9" s="1"/>
  <c r="L132" i="9" s="1"/>
  <c r="B62" i="9"/>
  <c r="B48" i="9"/>
  <c r="B91" i="9"/>
  <c r="B35" i="9"/>
  <c r="B104" i="9"/>
  <c r="B77" i="9"/>
  <c r="B21" i="9"/>
  <c r="J130" i="9"/>
  <c r="B119" i="9"/>
  <c r="B63" i="9"/>
  <c r="B7" i="9"/>
  <c r="B105" i="9"/>
  <c r="B49" i="9"/>
  <c r="L22" i="7" l="1"/>
  <c r="L23" i="7" s="1"/>
  <c r="L24" i="7" s="1"/>
  <c r="N130" i="9"/>
  <c r="N131" i="9" s="1"/>
  <c r="N132" i="9" s="1"/>
  <c r="H133" i="9"/>
  <c r="H134" i="9" s="1"/>
  <c r="L133" i="9"/>
  <c r="L134" i="9" s="1"/>
  <c r="L25" i="7"/>
  <c r="L26" i="7" s="1"/>
  <c r="J131" i="9"/>
  <c r="J132" i="9" s="1"/>
  <c r="N133" i="9" l="1"/>
  <c r="N134" i="9"/>
  <c r="M38" i="7"/>
  <c r="M36" i="7"/>
  <c r="J133" i="9"/>
  <c r="J134" i="9" s="1"/>
  <c r="M37" i="7" l="1"/>
</calcChain>
</file>

<file path=xl/sharedStrings.xml><?xml version="1.0" encoding="utf-8"?>
<sst xmlns="http://schemas.openxmlformats.org/spreadsheetml/2006/main" count="142" uniqueCount="77">
  <si>
    <t>Der Unternehmer:</t>
  </si>
  <si>
    <t>Sachkonto</t>
  </si>
  <si>
    <t>Kostenträger</t>
  </si>
  <si>
    <t>Gemeinde</t>
  </si>
  <si>
    <t>Strasse</t>
  </si>
  <si>
    <t>Strecke</t>
  </si>
  <si>
    <t>km/Bauwerk</t>
  </si>
  <si>
    <t>Vorhaben</t>
  </si>
  <si>
    <t>Total</t>
  </si>
  <si>
    <t>./. Rabatt</t>
  </si>
  <si>
    <t>Zwischentotal</t>
  </si>
  <si>
    <t>Anteil MWSt</t>
  </si>
  <si>
    <t>Rekapitulation</t>
  </si>
  <si>
    <t>Total Nachtragsofferte</t>
  </si>
  <si>
    <t>Total Nachtragsofferte, netto inkl. MWSt</t>
  </si>
  <si>
    <t>Zürich, den ................................</t>
  </si>
  <si>
    <t>Durch die Bauleitung geprüft:</t>
  </si>
  <si>
    <t>....................................................</t>
  </si>
  <si>
    <t>Zusammenfassung Begründung Nachtragsofferte</t>
  </si>
  <si>
    <t>Begründung</t>
  </si>
  <si>
    <t>Positionstext</t>
  </si>
  <si>
    <t>Offerte</t>
  </si>
  <si>
    <t xml:space="preserve">Begründung: </t>
  </si>
  <si>
    <t>Genehmigung Nachtrag</t>
  </si>
  <si>
    <t>Die Nachtragspreise des vorliegenden Nachtrags</t>
  </si>
  <si>
    <t>Offertsumme, netto inkl. MWSt</t>
  </si>
  <si>
    <t>Fr.</t>
  </si>
  <si>
    <t xml:space="preserve">wurden geprüft und richtig befunden. Diese </t>
  </si>
  <si>
    <t>Mehrkosten, netto inkl. MWSt</t>
  </si>
  <si>
    <t>werden Bestandteil des Werkvertrages.</t>
  </si>
  <si>
    <t>Minderkosten, netto inkl. MWSt</t>
  </si>
  <si>
    <t>Genehmigt: Zürich, den .................................</t>
  </si>
  <si>
    <t>Grundvertrag, netto inkl. MWSt</t>
  </si>
  <si>
    <t>Baudirektion Kanton Zürich</t>
  </si>
  <si>
    <t>Tiefbauamt, Projektieren und Realisieren</t>
  </si>
  <si>
    <t>Neue Vertragssumme</t>
  </si>
  <si>
    <t>Mehrkosten</t>
  </si>
  <si>
    <t>Minderkosten</t>
  </si>
  <si>
    <t>Nachtrag</t>
  </si>
  <si>
    <t>Total , netto inkl. MWSt</t>
  </si>
  <si>
    <t>Aktuelle Vertragssumme, netto inkl. MWSt</t>
  </si>
  <si>
    <t>Total Nachtrag Nr. X, netto inkl. MWSt</t>
  </si>
  <si>
    <t>Kap.</t>
  </si>
  <si>
    <t>Pos.</t>
  </si>
  <si>
    <t>Massnahme</t>
  </si>
  <si>
    <t>Auftragsbestätigung</t>
  </si>
  <si>
    <t>Ja</t>
  </si>
  <si>
    <t>Entwässerungen</t>
  </si>
  <si>
    <t>Belagsarbeiten und Belagserneuerungen</t>
  </si>
  <si>
    <t>Pflästerungen und Abschlüsse</t>
  </si>
  <si>
    <t>Fundationsschichten und Materialgewinnung</t>
  </si>
  <si>
    <t>Erdarbeiten</t>
  </si>
  <si>
    <t>Bauarbeiten Werkleitungen</t>
  </si>
  <si>
    <t>Abbruch und Demontage</t>
  </si>
  <si>
    <t>Abholzen und Roden</t>
  </si>
  <si>
    <t>Baustelleneinrichtung</t>
  </si>
  <si>
    <t>[Fr.]</t>
  </si>
  <si>
    <t>[(-) Fr. ]</t>
  </si>
  <si>
    <t>[(+) Fr.]</t>
  </si>
  <si>
    <t xml:space="preserve"> </t>
  </si>
  <si>
    <t>Nr.</t>
  </si>
  <si>
    <t>Zeile drucken wenn Filter "Ja"</t>
  </si>
  <si>
    <t>Verteilerschlüssel</t>
  </si>
  <si>
    <t>31410 80050</t>
  </si>
  <si>
    <t>50000 00000</t>
  </si>
  <si>
    <t>50100 00000</t>
  </si>
  <si>
    <t>50110 00000</t>
  </si>
  <si>
    <t>50110 80010</t>
  </si>
  <si>
    <t>50110 80020</t>
  </si>
  <si>
    <t>50111 00000</t>
  </si>
  <si>
    <t>50112 00000</t>
  </si>
  <si>
    <t>50120 00000</t>
  </si>
  <si>
    <t>50130 00000</t>
  </si>
  <si>
    <t>Nachtrag Nr. .. zum Werkvertrag vom XX.XX.2021</t>
  </si>
  <si>
    <t>Abteilungsleitung</t>
  </si>
  <si>
    <t>Sektionsleitung</t>
  </si>
  <si>
    <t>Projektleitung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</si>
</sst>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\ 00000"/>
    <numFmt numFmtId="165" formatCode="[$-807]d/\ mmmm\ yyyy;@"/>
    <numFmt numFmtId="166" formatCode="#,##0.00_ ;\-#,##0.00\ "/>
    <numFmt numFmtId="167" formatCode="0.000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Black"/>
      <family val="2"/>
    </font>
    <font>
      <sz val="11"/>
      <name val="Arial"/>
      <family val="2"/>
    </font>
    <font>
      <sz val="10"/>
      <name val="Arial Black"/>
      <family val="2"/>
    </font>
    <font>
      <sz val="11"/>
      <name val="Arial Black"/>
      <family val="2"/>
    </font>
    <font>
      <sz val="16"/>
      <name val="Arial Black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9.5"/>
      <name val="Arial Black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name val="Arial Black"/>
      <family val="2"/>
    </font>
    <font>
      <sz val="9.5"/>
      <color theme="1"/>
      <name val="Arial Black"/>
      <family val="2"/>
    </font>
    <font>
      <sz val="10"/>
      <name val="Univers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6"/>
      <name val="Univers"/>
      <family val="2"/>
    </font>
    <font>
      <b/>
      <sz val="11"/>
      <name val="Arial Black"/>
      <family val="2"/>
    </font>
    <font>
      <b/>
      <sz val="12"/>
      <name val="Univers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9" fillId="0" borderId="0"/>
    <xf numFmtId="0" fontId="21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4" fillId="0" borderId="0" xfId="0" applyFont="1"/>
    <xf numFmtId="0" fontId="3" fillId="0" borderId="0" xfId="2" applyFont="1"/>
    <xf numFmtId="165" fontId="3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7" xfId="0" applyFont="1" applyBorder="1"/>
    <xf numFmtId="0" fontId="9" fillId="0" borderId="0" xfId="0" applyFont="1" applyAlignment="1">
      <alignment vertical="center"/>
    </xf>
    <xf numFmtId="0" fontId="10" fillId="2" borderId="7" xfId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1" fillId="0" borderId="0" xfId="0" applyFont="1" applyAlignment="1">
      <alignment horizontal="justify"/>
    </xf>
    <xf numFmtId="0" fontId="13" fillId="0" borderId="15" xfId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20" fillId="0" borderId="0" xfId="3" applyFont="1"/>
    <xf numFmtId="0" fontId="5" fillId="0" borderId="0" xfId="2" applyFont="1"/>
    <xf numFmtId="0" fontId="20" fillId="0" borderId="0" xfId="4" applyFont="1" applyProtection="1"/>
    <xf numFmtId="0" fontId="3" fillId="0" borderId="0" xfId="4" applyFont="1" applyAlignment="1" applyProtection="1">
      <alignment horizontal="right"/>
    </xf>
    <xf numFmtId="0" fontId="3" fillId="0" borderId="0" xfId="2" applyFont="1" applyAlignment="1">
      <alignment horizontal="right"/>
    </xf>
    <xf numFmtId="0" fontId="20" fillId="0" borderId="0" xfId="2" applyFont="1" applyAlignment="1">
      <alignment horizontal="right"/>
    </xf>
    <xf numFmtId="0" fontId="2" fillId="0" borderId="1" xfId="0" applyFont="1" applyBorder="1"/>
    <xf numFmtId="0" fontId="12" fillId="0" borderId="1" xfId="1" applyFont="1" applyBorder="1"/>
    <xf numFmtId="0" fontId="12" fillId="0" borderId="2" xfId="1" applyFont="1" applyBorder="1"/>
    <xf numFmtId="4" fontId="22" fillId="0" borderId="0" xfId="0" applyNumberFormat="1" applyFont="1"/>
    <xf numFmtId="0" fontId="5" fillId="0" borderId="7" xfId="0" applyFont="1" applyBorder="1"/>
    <xf numFmtId="0" fontId="12" fillId="2" borderId="22" xfId="1" applyFont="1" applyFill="1" applyBorder="1" applyAlignment="1" applyProtection="1">
      <alignment horizontal="right"/>
      <protection locked="0"/>
    </xf>
    <xf numFmtId="0" fontId="20" fillId="0" borderId="0" xfId="2" applyFont="1" applyAlignment="1">
      <alignment horizontal="left"/>
    </xf>
    <xf numFmtId="4" fontId="20" fillId="0" borderId="0" xfId="2" applyNumberFormat="1" applyFont="1"/>
    <xf numFmtId="4" fontId="2" fillId="0" borderId="0" xfId="0" applyNumberFormat="1" applyFont="1"/>
    <xf numFmtId="0" fontId="3" fillId="0" borderId="0" xfId="2" applyFont="1" applyAlignment="1">
      <alignment horizontal="left"/>
    </xf>
    <xf numFmtId="0" fontId="12" fillId="0" borderId="0" xfId="1" applyFont="1"/>
    <xf numFmtId="0" fontId="0" fillId="0" borderId="2" xfId="0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2" fillId="0" borderId="9" xfId="1" applyFont="1" applyBorder="1"/>
    <xf numFmtId="0" fontId="12" fillId="0" borderId="0" xfId="1" applyFont="1" applyAlignment="1">
      <alignment horizontal="center"/>
    </xf>
    <xf numFmtId="0" fontId="1" fillId="0" borderId="0" xfId="0" applyFont="1" applyAlignment="1">
      <alignment vertical="center"/>
    </xf>
    <xf numFmtId="164" fontId="1" fillId="2" borderId="0" xfId="0" applyNumberFormat="1" applyFont="1" applyFill="1" applyAlignment="1" applyProtection="1">
      <alignment horizontal="left"/>
      <protection locked="0"/>
    </xf>
    <xf numFmtId="1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center" vertical="center"/>
    </xf>
    <xf numFmtId="0" fontId="23" fillId="0" borderId="0" xfId="0" applyFont="1"/>
    <xf numFmtId="0" fontId="11" fillId="0" borderId="0" xfId="0" applyFont="1"/>
    <xf numFmtId="0" fontId="13" fillId="0" borderId="18" xfId="1" applyFont="1" applyBorder="1" applyAlignment="1">
      <alignment horizontal="center"/>
    </xf>
    <xf numFmtId="0" fontId="12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12" fillId="0" borderId="21" xfId="1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2" fillId="0" borderId="0" xfId="1" applyFont="1"/>
    <xf numFmtId="0" fontId="0" fillId="0" borderId="0" xfId="0"/>
    <xf numFmtId="4" fontId="12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2" applyFont="1"/>
    <xf numFmtId="0" fontId="13" fillId="0" borderId="0" xfId="1" applyFont="1"/>
    <xf numFmtId="4" fontId="13" fillId="0" borderId="3" xfId="1" applyNumberFormat="1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3" fillId="0" borderId="0" xfId="0" applyFont="1"/>
    <xf numFmtId="0" fontId="1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Protection="1">
      <protection locked="0"/>
    </xf>
    <xf numFmtId="0" fontId="1" fillId="0" borderId="0" xfId="0" applyFont="1"/>
    <xf numFmtId="0" fontId="1" fillId="2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>
      <alignment horizontal="right"/>
    </xf>
    <xf numFmtId="0" fontId="6" fillId="2" borderId="0" xfId="0" applyFont="1" applyFill="1" applyAlignment="1" applyProtection="1">
      <alignment horizontal="left" vertical="center"/>
      <protection locked="0"/>
    </xf>
    <xf numFmtId="0" fontId="5" fillId="0" borderId="0" xfId="0" applyFont="1"/>
    <xf numFmtId="0" fontId="3" fillId="0" borderId="0" xfId="4" applyFont="1" applyAlignment="1" applyProtection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4" fontId="3" fillId="0" borderId="0" xfId="2" applyNumberFormat="1" applyFont="1"/>
    <xf numFmtId="4" fontId="7" fillId="0" borderId="0" xfId="0" applyNumberFormat="1" applyFont="1"/>
    <xf numFmtId="168" fontId="12" fillId="0" borderId="0" xfId="1" applyNumberFormat="1" applyFont="1" applyAlignment="1">
      <alignment horizontal="left"/>
    </xf>
    <xf numFmtId="4" fontId="12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0" fontId="12" fillId="0" borderId="0" xfId="1" applyNumberFormat="1" applyFont="1" applyAlignment="1">
      <alignment horizontal="left"/>
    </xf>
    <xf numFmtId="0" fontId="3" fillId="0" borderId="0" xfId="2" applyFont="1" applyAlignment="1">
      <alignment horizontal="left"/>
    </xf>
    <xf numFmtId="0" fontId="20" fillId="0" borderId="0" xfId="2" applyFont="1" applyAlignment="1">
      <alignment horizontal="left"/>
    </xf>
    <xf numFmtId="4" fontId="20" fillId="0" borderId="0" xfId="2" applyNumberFormat="1" applyFont="1"/>
    <xf numFmtId="4" fontId="2" fillId="0" borderId="0" xfId="0" applyNumberFormat="1" applyFont="1"/>
    <xf numFmtId="4" fontId="3" fillId="2" borderId="0" xfId="2" applyNumberFormat="1" applyFont="1" applyFill="1" applyProtection="1">
      <protection locked="0"/>
    </xf>
    <xf numFmtId="4" fontId="7" fillId="2" borderId="0" xfId="0" applyNumberFormat="1" applyFont="1" applyFill="1" applyProtection="1">
      <protection locked="0"/>
    </xf>
    <xf numFmtId="0" fontId="3" fillId="2" borderId="0" xfId="2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2" fontId="1" fillId="2" borderId="0" xfId="0" applyNumberFormat="1" applyFont="1" applyFill="1" applyAlignment="1" applyProtection="1">
      <alignment horizontal="left"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23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Border="1"/>
    <xf numFmtId="0" fontId="0" fillId="0" borderId="2" xfId="0" applyBorder="1"/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/>
    <xf numFmtId="0" fontId="0" fillId="0" borderId="8" xfId="0" applyBorder="1"/>
    <xf numFmtId="0" fontId="9" fillId="0" borderId="1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13" xfId="0" applyBorder="1" applyAlignment="1">
      <alignment wrapText="1"/>
    </xf>
    <xf numFmtId="0" fontId="8" fillId="0" borderId="12" xfId="0" applyFont="1" applyBorder="1"/>
    <xf numFmtId="0" fontId="0" fillId="0" borderId="13" xfId="0" applyBorder="1"/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67" fontId="12" fillId="2" borderId="5" xfId="1" applyNumberFormat="1" applyFont="1" applyFill="1" applyBorder="1" applyAlignment="1" applyProtection="1">
      <alignment horizontal="left"/>
      <protection locked="0"/>
    </xf>
    <xf numFmtId="167" fontId="0" fillId="2" borderId="23" xfId="0" applyNumberFormat="1" applyFill="1" applyBorder="1" applyAlignment="1" applyProtection="1">
      <alignment horizontal="left"/>
      <protection locked="0"/>
    </xf>
    <xf numFmtId="4" fontId="11" fillId="0" borderId="34" xfId="1" applyNumberFormat="1" applyFont="1" applyBorder="1" applyAlignment="1">
      <alignment horizontal="right" wrapText="1"/>
    </xf>
    <xf numFmtId="0" fontId="0" fillId="0" borderId="33" xfId="0" applyBorder="1"/>
    <xf numFmtId="0" fontId="18" fillId="2" borderId="22" xfId="0" applyFont="1" applyFill="1" applyBorder="1" applyProtection="1">
      <protection locked="0"/>
    </xf>
    <xf numFmtId="0" fontId="0" fillId="0" borderId="23" xfId="0" applyBorder="1" applyProtection="1">
      <protection locked="0"/>
    </xf>
    <xf numFmtId="4" fontId="18" fillId="2" borderId="22" xfId="0" applyNumberFormat="1" applyFont="1" applyFill="1" applyBorder="1" applyProtection="1">
      <protection locked="0"/>
    </xf>
    <xf numFmtId="4" fontId="18" fillId="2" borderId="22" xfId="0" applyNumberFormat="1" applyFont="1" applyFill="1" applyBorder="1" applyAlignment="1" applyProtection="1">
      <alignment horizontal="right" wrapText="1"/>
      <protection locked="0"/>
    </xf>
    <xf numFmtId="4" fontId="18" fillId="2" borderId="23" xfId="0" applyNumberFormat="1" applyFont="1" applyFill="1" applyBorder="1" applyAlignment="1" applyProtection="1">
      <alignment horizontal="right" wrapText="1"/>
      <protection locked="0"/>
    </xf>
    <xf numFmtId="166" fontId="18" fillId="2" borderId="22" xfId="0" applyNumberFormat="1" applyFont="1" applyFill="1" applyBorder="1" applyAlignment="1" applyProtection="1">
      <alignment horizontal="right" wrapText="1"/>
      <protection locked="0"/>
    </xf>
    <xf numFmtId="166" fontId="18" fillId="2" borderId="23" xfId="0" applyNumberFormat="1" applyFont="1" applyFill="1" applyBorder="1" applyAlignment="1" applyProtection="1">
      <alignment horizontal="right" wrapText="1"/>
      <protection locked="0"/>
    </xf>
    <xf numFmtId="0" fontId="10" fillId="2" borderId="32" xfId="1" applyFont="1" applyFill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12" fillId="0" borderId="9" xfId="1" applyFont="1" applyBorder="1" applyAlignment="1">
      <alignment horizontal="right"/>
    </xf>
    <xf numFmtId="0" fontId="12" fillId="0" borderId="0" xfId="1" applyFont="1" applyAlignment="1">
      <alignment horizontal="right"/>
    </xf>
    <xf numFmtId="0" fontId="18" fillId="2" borderId="25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6" xfId="0" applyFill="1" applyBorder="1" applyAlignment="1" applyProtection="1">
      <alignment vertical="top" wrapText="1"/>
      <protection locked="0"/>
    </xf>
    <xf numFmtId="0" fontId="0" fillId="2" borderId="27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8" xfId="0" applyFill="1" applyBorder="1" applyAlignment="1" applyProtection="1">
      <alignment vertical="top" wrapText="1"/>
      <protection locked="0"/>
    </xf>
    <xf numFmtId="4" fontId="18" fillId="0" borderId="11" xfId="0" applyNumberFormat="1" applyFont="1" applyBorder="1" applyAlignment="1">
      <alignment horizontal="right" wrapText="1"/>
    </xf>
    <xf numFmtId="0" fontId="18" fillId="2" borderId="9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4" fontId="18" fillId="2" borderId="9" xfId="0" applyNumberFormat="1" applyFont="1" applyFill="1" applyBorder="1" applyProtection="1">
      <protection locked="0"/>
    </xf>
    <xf numFmtId="4" fontId="18" fillId="2" borderId="10" xfId="0" applyNumberFormat="1" applyFont="1" applyFill="1" applyBorder="1" applyProtection="1">
      <protection locked="0"/>
    </xf>
    <xf numFmtId="4" fontId="18" fillId="2" borderId="11" xfId="0" applyNumberFormat="1" applyFont="1" applyFill="1" applyBorder="1" applyAlignment="1" applyProtection="1">
      <alignment horizontal="right" wrapText="1"/>
      <protection locked="0"/>
    </xf>
    <xf numFmtId="4" fontId="18" fillId="0" borderId="24" xfId="0" applyNumberFormat="1" applyFont="1" applyBorder="1" applyAlignment="1">
      <alignment horizontal="right" wrapText="1"/>
    </xf>
    <xf numFmtId="0" fontId="12" fillId="0" borderId="12" xfId="1" applyFont="1" applyBorder="1" applyAlignment="1">
      <alignment horizontal="right"/>
    </xf>
    <xf numFmtId="0" fontId="12" fillId="0" borderId="2" xfId="1" applyFont="1" applyBorder="1" applyAlignment="1">
      <alignment horizontal="right"/>
    </xf>
    <xf numFmtId="4" fontId="18" fillId="0" borderId="14" xfId="0" applyNumberFormat="1" applyFont="1" applyBorder="1" applyAlignment="1">
      <alignment horizontal="right" wrapText="1"/>
    </xf>
    <xf numFmtId="4" fontId="14" fillId="0" borderId="15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wrapText="1"/>
    </xf>
    <xf numFmtId="0" fontId="0" fillId="0" borderId="18" xfId="0" applyBorder="1"/>
    <xf numFmtId="0" fontId="0" fillId="0" borderId="16" xfId="0" applyBorder="1"/>
    <xf numFmtId="4" fontId="11" fillId="0" borderId="7" xfId="1" applyNumberFormat="1" applyFont="1" applyBorder="1" applyAlignment="1">
      <alignment horizontal="right" wrapText="1"/>
    </xf>
    <xf numFmtId="4" fontId="11" fillId="0" borderId="8" xfId="1" applyNumberFormat="1" applyFont="1" applyBorder="1" applyAlignment="1">
      <alignment horizontal="right" wrapText="1"/>
    </xf>
    <xf numFmtId="0" fontId="18" fillId="2" borderId="25" xfId="0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4" fontId="18" fillId="2" borderId="25" xfId="0" applyNumberFormat="1" applyFont="1" applyFill="1" applyBorder="1" applyProtection="1">
      <protection locked="0"/>
    </xf>
    <xf numFmtId="4" fontId="18" fillId="2" borderId="26" xfId="0" applyNumberFormat="1" applyFont="1" applyFill="1" applyBorder="1" applyProtection="1">
      <protection locked="0"/>
    </xf>
    <xf numFmtId="4" fontId="18" fillId="2" borderId="30" xfId="0" applyNumberFormat="1" applyFont="1" applyFill="1" applyBorder="1" applyAlignment="1" applyProtection="1">
      <alignment horizontal="right" wrapText="1"/>
      <protection locked="0"/>
    </xf>
    <xf numFmtId="0" fontId="12" fillId="0" borderId="27" xfId="1" applyFont="1" applyBorder="1" applyAlignment="1">
      <alignment horizontal="right"/>
    </xf>
    <xf numFmtId="0" fontId="12" fillId="0" borderId="6" xfId="1" applyFont="1" applyBorder="1" applyAlignment="1">
      <alignment horizontal="right"/>
    </xf>
    <xf numFmtId="0" fontId="0" fillId="0" borderId="6" xfId="0" applyBorder="1"/>
    <xf numFmtId="4" fontId="18" fillId="0" borderId="31" xfId="0" applyNumberFormat="1" applyFont="1" applyBorder="1" applyAlignment="1">
      <alignment horizontal="right" wrapText="1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13" fillId="0" borderId="15" xfId="1" applyFont="1" applyBorder="1"/>
    <xf numFmtId="0" fontId="13" fillId="0" borderId="18" xfId="1" applyFont="1" applyBorder="1"/>
    <xf numFmtId="4" fontId="13" fillId="0" borderId="17" xfId="1" applyNumberFormat="1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10" fontId="12" fillId="2" borderId="1" xfId="1" applyNumberFormat="1" applyFont="1" applyFill="1" applyBorder="1" applyAlignment="1" applyProtection="1">
      <alignment horizontal="left"/>
      <protection locked="0"/>
    </xf>
    <xf numFmtId="4" fontId="12" fillId="0" borderId="11" xfId="1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0" fillId="0" borderId="19" xfId="1" applyFont="1" applyBorder="1"/>
    <xf numFmtId="0" fontId="10" fillId="0" borderId="3" xfId="1" applyFont="1" applyBorder="1"/>
    <xf numFmtId="0" fontId="0" fillId="0" borderId="3" xfId="0" applyBorder="1"/>
    <xf numFmtId="0" fontId="0" fillId="0" borderId="20" xfId="0" applyBorder="1"/>
    <xf numFmtId="4" fontId="10" fillId="0" borderId="29" xfId="1" applyNumberFormat="1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3" fillId="0" borderId="21" xfId="0" applyFont="1" applyBorder="1"/>
    <xf numFmtId="0" fontId="12" fillId="0" borderId="9" xfId="1" applyFont="1" applyBorder="1"/>
    <xf numFmtId="0" fontId="0" fillId="0" borderId="10" xfId="0" applyBorder="1"/>
    <xf numFmtId="168" fontId="12" fillId="0" borderId="2" xfId="1" applyNumberFormat="1" applyFont="1" applyBorder="1" applyAlignment="1">
      <alignment horizontal="left"/>
    </xf>
    <xf numFmtId="4" fontId="12" fillId="0" borderId="14" xfId="1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</cellXfs>
  <cellStyles count="5">
    <cellStyle name="Gliederung 1" xfId="3" xr:uid="{00000000-0005-0000-0000-000000000000}"/>
    <cellStyle name="Gliederung 2" xfId="4" xr:uid="{00000000-0005-0000-0000-000001000000}"/>
    <cellStyle name="Standard" xfId="0" builtinId="0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149086</xdr:colOff>
      <xdr:row>0</xdr:row>
      <xdr:rowOff>66261</xdr:rowOff>
    </xdr:from>
    <xdr:to>
      <xdr:col>33</xdr:col>
      <xdr:colOff>107673</xdr:colOff>
      <xdr:row>17</xdr:row>
      <xdr:rowOff>24848</xdr:rowOff>
    </xdr:to>
    <xdr:sp macro="" textlink="">
      <xdr:nvSpPr>
        <xdr:cNvPr id="2" name="Legende mit Pfeil nach link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806686" y="66261"/>
          <a:ext cx="3844787" cy="3197087"/>
        </a:xfrm>
        <a:prstGeom prst="lef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100"/>
            <a:t>Um</a:t>
          </a:r>
          <a:r>
            <a:rPr lang="de-CH" sz="1100" baseline="0"/>
            <a:t> nur den ausgefüllten Teil der Tabelle auzudrucken. Muss zuerst der Filter auf "Ja" gesetzt werden</a:t>
          </a:r>
        </a:p>
        <a:p>
          <a:pPr algn="ctr"/>
          <a:r>
            <a:rPr lang="de-CH" sz="1100" baseline="0"/>
            <a:t> und anschliessend kann der Seitenumbruch mit der Maus verschoben werden.</a:t>
          </a:r>
          <a:endParaRPr lang="de-CH" sz="1100"/>
        </a:p>
      </xdr:txBody>
    </xdr:sp>
    <xdr:clientData/>
  </xdr:twoCellAnchor>
  <xdr:twoCellAnchor editAs="oneCell">
    <xdr:from>
      <xdr:col>22</xdr:col>
      <xdr:colOff>120799</xdr:colOff>
      <xdr:row>11</xdr:row>
      <xdr:rowOff>157370</xdr:rowOff>
    </xdr:from>
    <xdr:to>
      <xdr:col>33</xdr:col>
      <xdr:colOff>53992</xdr:colOff>
      <xdr:row>17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9999" y="2252870"/>
          <a:ext cx="2447793" cy="9856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140804</xdr:colOff>
      <xdr:row>0</xdr:row>
      <xdr:rowOff>82826</xdr:rowOff>
    </xdr:from>
    <xdr:to>
      <xdr:col>33</xdr:col>
      <xdr:colOff>91108</xdr:colOff>
      <xdr:row>6</xdr:row>
      <xdr:rowOff>214408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0004" y="82826"/>
          <a:ext cx="2464904" cy="12460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view="pageBreakPreview" topLeftCell="A20" zoomScaleNormal="100" zoomScaleSheetLayoutView="100" workbookViewId="0">
      <selection activeCell="M40" sqref="M40:N40"/>
    </sheetView>
  </sheetViews>
  <sheetFormatPr baseColWidth="10" defaultColWidth="3.42578125" defaultRowHeight="12.75" x14ac:dyDescent="0.2"/>
  <cols>
    <col min="1" max="1" width="6.28515625" style="1" customWidth="1"/>
    <col min="2" max="2" width="6.42578125" style="1" customWidth="1"/>
    <col min="3" max="3" width="3.42578125" style="1" customWidth="1"/>
    <col min="4" max="4" width="6.42578125" style="1" customWidth="1"/>
    <col min="5" max="5" width="17.28515625" style="1" customWidth="1"/>
    <col min="6" max="6" width="7" style="1" customWidth="1"/>
    <col min="7" max="7" width="13.7109375" style="1" customWidth="1"/>
    <col min="8" max="8" width="3.42578125" style="1" customWidth="1"/>
    <col min="9" max="9" width="1.42578125" style="1" customWidth="1"/>
    <col min="10" max="10" width="8.140625" style="1" customWidth="1"/>
    <col min="11" max="11" width="10.140625" style="1" customWidth="1"/>
    <col min="12" max="12" width="4.28515625" style="1" customWidth="1"/>
    <col min="13" max="13" width="17" style="1" customWidth="1"/>
    <col min="14" max="14" width="15.7109375" style="1" customWidth="1"/>
    <col min="15" max="15" width="3.42578125" style="1" customWidth="1"/>
    <col min="16" max="16" width="3.42578125" style="1"/>
    <col min="17" max="17" width="10.42578125" style="1" customWidth="1"/>
    <col min="18" max="16384" width="3.42578125" style="1"/>
  </cols>
  <sheetData>
    <row r="1" spans="1:17" ht="18.75" customHeight="1" x14ac:dyDescent="0.2">
      <c r="A1" s="1" t="s">
        <v>3</v>
      </c>
      <c r="D1" s="66"/>
      <c r="E1" s="66"/>
      <c r="F1" s="67"/>
      <c r="G1" s="67"/>
      <c r="J1" s="44" t="s">
        <v>45</v>
      </c>
      <c r="M1" s="47">
        <v>8200</v>
      </c>
    </row>
    <row r="2" spans="1:17" ht="18.75" customHeight="1" x14ac:dyDescent="0.2">
      <c r="A2" s="1" t="s">
        <v>4</v>
      </c>
      <c r="D2" s="66"/>
      <c r="E2" s="66"/>
      <c r="F2" s="67"/>
      <c r="G2" s="67"/>
    </row>
    <row r="3" spans="1:17" ht="18.75" customHeight="1" x14ac:dyDescent="0.2">
      <c r="A3" s="1" t="s">
        <v>5</v>
      </c>
      <c r="D3" s="66"/>
      <c r="E3" s="66"/>
      <c r="F3" s="67"/>
      <c r="G3" s="67"/>
      <c r="H3" s="44"/>
      <c r="J3" s="44" t="s">
        <v>2</v>
      </c>
      <c r="M3" s="46">
        <v>84</v>
      </c>
    </row>
    <row r="4" spans="1:17" ht="18.75" customHeight="1" x14ac:dyDescent="0.2">
      <c r="A4" s="1" t="s">
        <v>6</v>
      </c>
      <c r="D4" s="66"/>
      <c r="E4" s="66"/>
      <c r="F4" s="67"/>
      <c r="G4" s="67"/>
      <c r="H4" s="44"/>
      <c r="J4" s="44" t="s">
        <v>1</v>
      </c>
      <c r="M4" s="45" t="s">
        <v>62</v>
      </c>
    </row>
    <row r="5" spans="1:17" ht="18.75" customHeight="1" x14ac:dyDescent="0.2">
      <c r="A5" s="1" t="s">
        <v>7</v>
      </c>
      <c r="D5" s="66"/>
      <c r="E5" s="66"/>
      <c r="F5" s="67"/>
      <c r="G5" s="67"/>
      <c r="H5" s="44"/>
    </row>
    <row r="6" spans="1:17" ht="18.75" customHeight="1" x14ac:dyDescent="0.2">
      <c r="A6" s="1" t="s">
        <v>44</v>
      </c>
      <c r="D6" s="69"/>
      <c r="E6" s="69"/>
      <c r="F6" s="69"/>
      <c r="G6" s="69"/>
      <c r="H6" s="44"/>
    </row>
    <row r="7" spans="1:17" ht="18.75" customHeight="1" x14ac:dyDescent="0.2">
      <c r="D7" s="69"/>
      <c r="E7" s="69"/>
      <c r="F7" s="69"/>
      <c r="G7" s="69"/>
      <c r="H7" s="44"/>
    </row>
    <row r="8" spans="1:17" ht="12" customHeight="1" x14ac:dyDescent="0.2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7" ht="25.15" customHeight="1" x14ac:dyDescent="0.2">
      <c r="A9" s="71" t="s">
        <v>73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7" ht="12" customHeight="1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2"/>
      <c r="O10" s="2"/>
      <c r="P10" s="2"/>
      <c r="Q10" s="2"/>
    </row>
    <row r="11" spans="1:17" ht="18.75" x14ac:dyDescent="0.4">
      <c r="A11" s="72" t="s">
        <v>12</v>
      </c>
      <c r="B11" s="72"/>
      <c r="C11" s="72"/>
      <c r="D11" s="72"/>
      <c r="E11" s="72"/>
      <c r="F11" s="72"/>
      <c r="G11" s="58"/>
      <c r="H11" s="58"/>
      <c r="I11" s="58"/>
      <c r="J11" s="58"/>
      <c r="K11" s="58"/>
      <c r="L11" s="58"/>
      <c r="M11" s="58"/>
      <c r="N11" s="2"/>
      <c r="O11" s="2"/>
      <c r="P11" s="2"/>
      <c r="Q11" s="2"/>
    </row>
    <row r="12" spans="1:17" ht="6" customHeight="1" x14ac:dyDescent="0.25">
      <c r="A12" s="6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2"/>
      <c r="O12" s="2"/>
      <c r="P12" s="2"/>
      <c r="Q12" s="2"/>
    </row>
    <row r="13" spans="1:17" ht="18.75" customHeight="1" x14ac:dyDescent="0.25">
      <c r="A13" s="43">
        <f>Begründung!D20</f>
        <v>113</v>
      </c>
      <c r="B13" s="57" t="str">
        <f>Begründung!D7</f>
        <v>Baustelleneinrichtung</v>
      </c>
      <c r="C13" s="58"/>
      <c r="D13" s="58"/>
      <c r="E13" s="58"/>
      <c r="F13" s="58"/>
      <c r="G13" s="58"/>
      <c r="H13" s="58"/>
      <c r="I13" s="58"/>
      <c r="J13" s="58"/>
      <c r="K13"/>
      <c r="L13" s="59">
        <f>Begründung!N20</f>
        <v>0</v>
      </c>
      <c r="M13" s="70"/>
      <c r="N13" s="2"/>
      <c r="O13" s="2"/>
      <c r="P13" s="2"/>
      <c r="Q13" s="2"/>
    </row>
    <row r="14" spans="1:17" s="5" customFormat="1" ht="18.75" customHeight="1" x14ac:dyDescent="0.4">
      <c r="A14" s="43">
        <f>Begründung!D34</f>
        <v>116</v>
      </c>
      <c r="B14" s="57" t="str">
        <f>Begründung!D21</f>
        <v>Abholzen und Roden</v>
      </c>
      <c r="C14" s="57"/>
      <c r="D14" s="57"/>
      <c r="E14" s="57"/>
      <c r="F14" s="57"/>
      <c r="G14" s="57"/>
      <c r="H14" s="57"/>
      <c r="I14" s="57"/>
      <c r="J14" s="57"/>
      <c r="K14"/>
      <c r="L14" s="59">
        <f>Begründung!N34</f>
        <v>0</v>
      </c>
      <c r="M14" s="70"/>
      <c r="N14" s="6"/>
      <c r="O14" s="6"/>
      <c r="P14" s="6"/>
      <c r="Q14" s="6"/>
    </row>
    <row r="15" spans="1:17" s="5" customFormat="1" ht="18.75" customHeight="1" x14ac:dyDescent="0.4">
      <c r="A15" s="43">
        <f>Begründung!D48</f>
        <v>117</v>
      </c>
      <c r="B15" s="57" t="str">
        <f>Begründung!D35</f>
        <v>Abbruch und Demontage</v>
      </c>
      <c r="C15" s="58"/>
      <c r="D15" s="58"/>
      <c r="E15" s="58"/>
      <c r="F15" s="58"/>
      <c r="G15" s="58"/>
      <c r="H15" s="58"/>
      <c r="I15" s="58"/>
      <c r="J15" s="58"/>
      <c r="K15"/>
      <c r="L15" s="59">
        <f>Begründung!N48</f>
        <v>0</v>
      </c>
      <c r="M15" s="70"/>
      <c r="N15" s="6"/>
      <c r="O15" s="6"/>
      <c r="P15" s="6"/>
      <c r="Q15" s="6"/>
    </row>
    <row r="16" spans="1:17" ht="18.75" customHeight="1" x14ac:dyDescent="0.25">
      <c r="A16" s="43">
        <f>Begründung!D62</f>
        <v>151</v>
      </c>
      <c r="B16" s="57" t="str">
        <f>Begründung!D49</f>
        <v>Bauarbeiten Werkleitungen</v>
      </c>
      <c r="C16" s="58"/>
      <c r="D16" s="58"/>
      <c r="E16" s="58"/>
      <c r="F16" s="58"/>
      <c r="G16" s="58"/>
      <c r="H16" s="58"/>
      <c r="I16" s="58"/>
      <c r="J16" s="58"/>
      <c r="K16"/>
      <c r="L16" s="59">
        <f>Begründung!N62</f>
        <v>0</v>
      </c>
      <c r="M16" s="70"/>
      <c r="N16" s="2"/>
      <c r="O16" s="2"/>
      <c r="P16" s="2"/>
      <c r="Q16" s="2"/>
    </row>
    <row r="17" spans="1:17" s="4" customFormat="1" ht="18.75" customHeight="1" x14ac:dyDescent="0.25">
      <c r="A17" s="43">
        <f>Begründung!D76</f>
        <v>211</v>
      </c>
      <c r="B17" s="57" t="str">
        <f>Begründung!D63</f>
        <v>Erdarbeiten</v>
      </c>
      <c r="C17" s="58"/>
      <c r="D17" s="58"/>
      <c r="E17" s="58"/>
      <c r="F17" s="58"/>
      <c r="G17" s="58"/>
      <c r="H17" s="58"/>
      <c r="I17" s="58"/>
      <c r="J17" s="58"/>
      <c r="K17"/>
      <c r="L17" s="59">
        <f>Begründung!N76</f>
        <v>0</v>
      </c>
      <c r="M17" s="70"/>
      <c r="N17" s="7"/>
      <c r="O17" s="7"/>
      <c r="P17" s="7"/>
      <c r="Q17" s="7"/>
    </row>
    <row r="18" spans="1:17" s="5" customFormat="1" ht="18.75" customHeight="1" x14ac:dyDescent="0.4">
      <c r="A18" s="43">
        <f>Begründung!D90</f>
        <v>221</v>
      </c>
      <c r="B18" s="57" t="str">
        <f>Begründung!D77</f>
        <v>Fundationsschichten und Materialgewinnung</v>
      </c>
      <c r="C18" s="58"/>
      <c r="D18" s="58"/>
      <c r="E18" s="58"/>
      <c r="F18" s="58"/>
      <c r="G18" s="58"/>
      <c r="H18" s="58"/>
      <c r="I18" s="58"/>
      <c r="J18" s="58"/>
      <c r="K18"/>
      <c r="L18" s="59">
        <f>Begründung!N90</f>
        <v>0</v>
      </c>
      <c r="M18" s="70"/>
      <c r="N18" s="6"/>
      <c r="O18" s="6"/>
      <c r="P18" s="6"/>
      <c r="Q18" s="6"/>
    </row>
    <row r="19" spans="1:17" s="5" customFormat="1" ht="18.75" customHeight="1" x14ac:dyDescent="0.4">
      <c r="A19" s="43">
        <f>Begründung!D104</f>
        <v>222</v>
      </c>
      <c r="B19" s="57" t="str">
        <f>Begründung!D91</f>
        <v>Pflästerungen und Abschlüsse</v>
      </c>
      <c r="C19" s="58"/>
      <c r="D19" s="58"/>
      <c r="E19" s="58"/>
      <c r="F19" s="58"/>
      <c r="G19" s="58"/>
      <c r="H19" s="58"/>
      <c r="I19" s="58"/>
      <c r="J19" s="58"/>
      <c r="K19"/>
      <c r="L19" s="59">
        <f>Begründung!N104</f>
        <v>0</v>
      </c>
      <c r="M19" s="70"/>
      <c r="N19" s="6"/>
      <c r="O19" s="6"/>
      <c r="P19" s="6"/>
      <c r="Q19" s="6"/>
    </row>
    <row r="20" spans="1:17" s="5" customFormat="1" ht="18.75" customHeight="1" x14ac:dyDescent="0.4">
      <c r="A20" s="43">
        <f>Begründung!D118</f>
        <v>223</v>
      </c>
      <c r="B20" s="57" t="str">
        <f>Begründung!D105</f>
        <v>Belagsarbeiten und Belagserneuerungen</v>
      </c>
      <c r="C20" s="58"/>
      <c r="D20" s="58"/>
      <c r="E20" s="58"/>
      <c r="F20" s="58"/>
      <c r="G20" s="58"/>
      <c r="H20" s="58"/>
      <c r="I20" s="58"/>
      <c r="J20" s="58"/>
      <c r="K20"/>
      <c r="L20" s="59">
        <f>Begründung!N118</f>
        <v>0</v>
      </c>
      <c r="M20" s="70"/>
      <c r="N20" s="6"/>
      <c r="O20" s="6"/>
      <c r="P20" s="6"/>
      <c r="Q20" s="6"/>
    </row>
    <row r="21" spans="1:17" s="5" customFormat="1" ht="18.75" customHeight="1" x14ac:dyDescent="0.4">
      <c r="A21" s="43">
        <f>Begründung!D129</f>
        <v>237</v>
      </c>
      <c r="B21" s="57" t="str">
        <f>Begründung!D119</f>
        <v>Entwässerungen</v>
      </c>
      <c r="C21" s="58"/>
      <c r="D21" s="58"/>
      <c r="E21" s="58"/>
      <c r="F21" s="58"/>
      <c r="G21" s="58"/>
      <c r="H21" s="58"/>
      <c r="I21" s="58"/>
      <c r="J21" s="58"/>
      <c r="K21"/>
      <c r="L21" s="59">
        <f>Begründung!N129</f>
        <v>0</v>
      </c>
      <c r="M21" s="70"/>
      <c r="N21" s="6"/>
      <c r="O21" s="6"/>
      <c r="P21" s="6"/>
      <c r="Q21" s="6"/>
    </row>
    <row r="22" spans="1:17" s="5" customFormat="1" ht="18.75" customHeight="1" thickBot="1" x14ac:dyDescent="0.45">
      <c r="A22" s="62" t="s">
        <v>13</v>
      </c>
      <c r="B22" s="58"/>
      <c r="C22" s="58"/>
      <c r="D22" s="58"/>
      <c r="E22" s="58"/>
      <c r="F22" s="58"/>
      <c r="G22" s="58"/>
      <c r="H22" s="58"/>
      <c r="I22" s="58"/>
      <c r="J22" s="58"/>
      <c r="K22" s="8"/>
      <c r="L22" s="63">
        <f>SUM(L13:M21)</f>
        <v>0</v>
      </c>
      <c r="M22" s="64"/>
      <c r="N22" s="6"/>
      <c r="O22" s="6"/>
      <c r="P22" s="6"/>
      <c r="Q22" s="6"/>
    </row>
    <row r="23" spans="1:17" ht="18.75" customHeight="1" thickTop="1" x14ac:dyDescent="0.25">
      <c r="A23" s="38" t="s">
        <v>9</v>
      </c>
      <c r="B23" s="38"/>
      <c r="C23" s="81">
        <f>Begründung!E131</f>
        <v>0</v>
      </c>
      <c r="D23" s="81"/>
      <c r="E23" s="58"/>
      <c r="F23" s="58"/>
      <c r="G23" s="58"/>
      <c r="H23" s="58"/>
      <c r="I23" s="58"/>
      <c r="J23" s="58"/>
      <c r="K23"/>
      <c r="L23" s="55">
        <f>ROUND((L22)*C23*2,1)/2</f>
        <v>0</v>
      </c>
      <c r="M23" s="56"/>
      <c r="N23" s="2"/>
      <c r="O23" s="2"/>
      <c r="P23" s="2"/>
      <c r="Q23" s="2"/>
    </row>
    <row r="24" spans="1:17" ht="18.75" customHeight="1" x14ac:dyDescent="0.25">
      <c r="A24" s="57" t="s">
        <v>10</v>
      </c>
      <c r="B24" s="58"/>
      <c r="C24" s="58"/>
      <c r="D24" s="58"/>
      <c r="E24" s="58"/>
      <c r="F24" s="58"/>
      <c r="G24" s="58"/>
      <c r="H24" s="58"/>
      <c r="I24" s="58"/>
      <c r="J24" s="58"/>
      <c r="K24"/>
      <c r="L24" s="59">
        <f>L22-L23</f>
        <v>0</v>
      </c>
      <c r="M24" s="60"/>
      <c r="N24" s="2"/>
      <c r="O24" s="2"/>
      <c r="P24" s="2"/>
      <c r="Q24" s="2"/>
    </row>
    <row r="25" spans="1:17" ht="18.75" customHeight="1" x14ac:dyDescent="0.25">
      <c r="A25" s="38" t="s">
        <v>11</v>
      </c>
      <c r="B25" s="38"/>
      <c r="C25" s="78">
        <f>Begründung!E133</f>
        <v>8.1000000000000003E-2</v>
      </c>
      <c r="D25" s="78"/>
      <c r="E25" s="58"/>
      <c r="F25" s="58"/>
      <c r="G25" s="58"/>
      <c r="H25" s="58"/>
      <c r="I25" s="58"/>
      <c r="J25" s="58"/>
      <c r="K25"/>
      <c r="L25" s="79">
        <f>ROUND(L24*C25*2,1)/2</f>
        <v>0</v>
      </c>
      <c r="M25" s="80"/>
      <c r="N25" s="2"/>
      <c r="O25" s="2"/>
      <c r="P25" s="2"/>
      <c r="Q25" s="2"/>
    </row>
    <row r="26" spans="1:17" s="5" customFormat="1" ht="18.75" customHeight="1" thickBot="1" x14ac:dyDescent="0.45">
      <c r="A26" s="62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8"/>
      <c r="L26" s="63">
        <f>ROUND((L24+L25)*2,1)/2</f>
        <v>0</v>
      </c>
      <c r="M26" s="64"/>
      <c r="N26" s="6"/>
      <c r="O26" s="6"/>
      <c r="P26" s="6"/>
      <c r="Q26" s="6"/>
    </row>
    <row r="27" spans="1:17" ht="18.75" customHeight="1" thickTop="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2"/>
      <c r="O27" s="2"/>
      <c r="P27" s="2"/>
      <c r="Q27" s="2"/>
    </row>
    <row r="28" spans="1:17" ht="18.75" customHeight="1" x14ac:dyDescent="0.25">
      <c r="A28" s="9" t="s">
        <v>15</v>
      </c>
      <c r="C28" s="10"/>
      <c r="D28" s="11"/>
      <c r="E28" s="11"/>
      <c r="F28" s="9"/>
      <c r="G28" s="9" t="s">
        <v>15</v>
      </c>
      <c r="H28" s="2"/>
      <c r="I28" s="2"/>
      <c r="J28" s="2"/>
      <c r="K28" s="2"/>
      <c r="L28" s="65"/>
      <c r="M28" s="65"/>
      <c r="N28" s="2"/>
      <c r="O28" s="2"/>
      <c r="P28" s="2"/>
      <c r="Q28" s="2"/>
    </row>
    <row r="29" spans="1:17" ht="18.75" customHeight="1" x14ac:dyDescent="0.25">
      <c r="A29" s="9" t="s">
        <v>0</v>
      </c>
      <c r="B29" s="9"/>
      <c r="C29" s="9"/>
      <c r="D29" s="37"/>
      <c r="E29"/>
      <c r="F29"/>
      <c r="G29" s="61" t="s">
        <v>16</v>
      </c>
      <c r="H29" s="58"/>
      <c r="I29" s="58"/>
      <c r="J29" s="58"/>
      <c r="K29" s="58"/>
      <c r="L29" s="58"/>
      <c r="M29" s="58"/>
      <c r="N29" s="2"/>
      <c r="O29" s="2"/>
      <c r="P29" s="2"/>
      <c r="Q29" s="2"/>
    </row>
    <row r="30" spans="1:17" ht="18.75" customHeight="1" x14ac:dyDescent="0.25">
      <c r="A30" s="12"/>
      <c r="B30" s="13"/>
      <c r="C30" s="13"/>
      <c r="D30" s="13"/>
      <c r="E30" s="13"/>
      <c r="F30" s="13"/>
      <c r="G30" s="61"/>
      <c r="H30" s="58"/>
      <c r="I30" s="58"/>
      <c r="J30" s="58"/>
      <c r="K30" s="58"/>
      <c r="L30" s="58"/>
      <c r="M30" s="58"/>
      <c r="N30" s="2"/>
      <c r="O30" s="2"/>
      <c r="P30" s="2"/>
      <c r="Q30" s="2"/>
    </row>
    <row r="31" spans="1:17" ht="18.75" customHeight="1" x14ac:dyDescent="0.25">
      <c r="A31" s="12"/>
      <c r="B31" s="13"/>
      <c r="C31" s="13"/>
      <c r="D31" s="13"/>
      <c r="E31" s="13"/>
      <c r="F31" s="13"/>
      <c r="G31" s="9"/>
      <c r="H31"/>
      <c r="I31"/>
      <c r="J31"/>
      <c r="K31"/>
      <c r="L31"/>
      <c r="M31"/>
      <c r="N31" s="2"/>
      <c r="O31" s="2"/>
      <c r="P31" s="2"/>
      <c r="Q31" s="2"/>
    </row>
    <row r="32" spans="1:17" ht="18.75" customHeight="1" x14ac:dyDescent="0.2">
      <c r="A32" s="9" t="s">
        <v>17</v>
      </c>
      <c r="B32" s="13"/>
      <c r="C32" s="13"/>
      <c r="D32" s="13"/>
      <c r="E32" s="13"/>
      <c r="F32" s="13"/>
      <c r="G32" s="9" t="s">
        <v>17</v>
      </c>
      <c r="H32" s="13"/>
      <c r="I32" s="13"/>
      <c r="J32" s="13"/>
      <c r="K32" s="13"/>
      <c r="L32" s="13"/>
      <c r="M32" s="13"/>
      <c r="N32" s="2"/>
      <c r="O32" s="2"/>
      <c r="P32" s="2"/>
      <c r="Q32" s="2"/>
    </row>
    <row r="33" spans="1:17" ht="12" customHeight="1" x14ac:dyDescent="0.25">
      <c r="A33" s="61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2"/>
      <c r="P33" s="2"/>
      <c r="Q33" s="2"/>
    </row>
    <row r="34" spans="1:17" ht="18.75" x14ac:dyDescent="0.4">
      <c r="A34" s="22" t="s">
        <v>23</v>
      </c>
      <c r="B34" s="22"/>
      <c r="C34" s="22"/>
      <c r="D34" s="22"/>
      <c r="E34" s="22"/>
      <c r="F34" s="23"/>
      <c r="G34" s="6"/>
      <c r="H34" s="6"/>
      <c r="I34" s="24"/>
      <c r="J34" s="24"/>
      <c r="K34" s="24"/>
      <c r="L34" s="24"/>
      <c r="M34" s="6"/>
      <c r="N34" s="6"/>
      <c r="O34" s="2"/>
      <c r="P34" s="2"/>
      <c r="Q34" s="2"/>
    </row>
    <row r="35" spans="1:17" ht="15" customHeight="1" x14ac:dyDescent="0.25">
      <c r="A35" s="61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2"/>
      <c r="P35" s="2"/>
      <c r="Q35" s="2"/>
    </row>
    <row r="36" spans="1:17" ht="15" x14ac:dyDescent="0.25">
      <c r="A36" s="9" t="s">
        <v>24</v>
      </c>
      <c r="B36" s="9"/>
      <c r="C36" s="9"/>
      <c r="D36" s="37"/>
      <c r="E36" s="9"/>
      <c r="F36" s="9"/>
      <c r="G36" s="73" t="s">
        <v>25</v>
      </c>
      <c r="H36" s="74"/>
      <c r="I36" s="75"/>
      <c r="J36" s="75"/>
      <c r="K36" s="58"/>
      <c r="L36" s="25" t="s">
        <v>26</v>
      </c>
      <c r="M36" s="76">
        <f>Begründung!H134</f>
        <v>0</v>
      </c>
      <c r="N36" s="77"/>
    </row>
    <row r="37" spans="1:17" ht="15" customHeight="1" x14ac:dyDescent="0.25">
      <c r="A37" s="9" t="s">
        <v>27</v>
      </c>
      <c r="B37" s="9"/>
      <c r="C37" s="9"/>
      <c r="D37" s="37"/>
      <c r="E37" s="9"/>
      <c r="F37" s="9"/>
      <c r="G37" s="82" t="s">
        <v>28</v>
      </c>
      <c r="H37" s="75"/>
      <c r="I37" s="75"/>
      <c r="J37" s="75"/>
      <c r="K37" s="58"/>
      <c r="L37" s="26" t="s">
        <v>26</v>
      </c>
      <c r="M37" s="76">
        <f>Begründung!J134</f>
        <v>0</v>
      </c>
      <c r="N37" s="77"/>
    </row>
    <row r="38" spans="1:17" ht="15" customHeight="1" x14ac:dyDescent="0.25">
      <c r="A38" s="9" t="s">
        <v>29</v>
      </c>
      <c r="B38" s="9"/>
      <c r="C38" s="9"/>
      <c r="D38" s="37"/>
      <c r="E38" s="9"/>
      <c r="F38" s="9"/>
      <c r="G38" s="82" t="s">
        <v>30</v>
      </c>
      <c r="H38" s="75"/>
      <c r="I38" s="75"/>
      <c r="J38" s="75"/>
      <c r="K38" s="58"/>
      <c r="L38" s="26" t="s">
        <v>26</v>
      </c>
      <c r="M38" s="76">
        <f>Begründung!L134</f>
        <v>0</v>
      </c>
      <c r="N38" s="77"/>
    </row>
    <row r="39" spans="1:17" ht="15" customHeight="1" x14ac:dyDescent="0.4">
      <c r="A39" s="9"/>
      <c r="B39" s="9"/>
      <c r="C39" s="9"/>
      <c r="D39" s="37"/>
      <c r="E39" s="9"/>
      <c r="F39" s="9"/>
      <c r="G39" s="83"/>
      <c r="H39" s="58"/>
      <c r="I39" s="58"/>
      <c r="J39" s="58"/>
      <c r="K39"/>
      <c r="L39" s="27"/>
      <c r="M39" s="84"/>
      <c r="N39" s="85"/>
    </row>
    <row r="40" spans="1:17" ht="15" x14ac:dyDescent="0.25">
      <c r="A40" s="61" t="s">
        <v>31</v>
      </c>
      <c r="B40" s="58"/>
      <c r="C40" s="58"/>
      <c r="D40" s="58"/>
      <c r="E40" s="58"/>
      <c r="F40" s="9"/>
      <c r="G40" s="82" t="s">
        <v>32</v>
      </c>
      <c r="H40" s="75"/>
      <c r="I40" s="75"/>
      <c r="J40" s="75"/>
      <c r="K40" s="58"/>
      <c r="L40" s="26" t="s">
        <v>26</v>
      </c>
      <c r="M40" s="86">
        <v>0</v>
      </c>
      <c r="N40" s="87"/>
    </row>
    <row r="41" spans="1:17" ht="15" customHeight="1" x14ac:dyDescent="0.25">
      <c r="A41" s="61" t="s">
        <v>33</v>
      </c>
      <c r="B41" s="58"/>
      <c r="C41" s="58"/>
      <c r="D41" s="58"/>
      <c r="E41" s="58"/>
      <c r="F41" s="9"/>
      <c r="G41" s="82" t="s">
        <v>40</v>
      </c>
      <c r="H41" s="75"/>
      <c r="I41" s="75"/>
      <c r="J41" s="75"/>
      <c r="K41" s="58"/>
      <c r="L41" s="26" t="s">
        <v>26</v>
      </c>
      <c r="M41" s="86">
        <v>0</v>
      </c>
      <c r="N41" s="87"/>
    </row>
    <row r="42" spans="1:17" ht="15" customHeight="1" x14ac:dyDescent="0.25">
      <c r="A42" s="9" t="s">
        <v>34</v>
      </c>
      <c r="B42"/>
      <c r="C42"/>
      <c r="D42"/>
      <c r="E42"/>
      <c r="F42" s="9"/>
      <c r="G42" s="88" t="s">
        <v>41</v>
      </c>
      <c r="H42" s="89"/>
      <c r="I42" s="89"/>
      <c r="J42" s="89"/>
      <c r="K42" s="90"/>
      <c r="L42" s="26"/>
      <c r="M42" s="86">
        <v>0</v>
      </c>
      <c r="N42" s="87"/>
    </row>
    <row r="43" spans="1:17" ht="18.75" x14ac:dyDescent="0.4">
      <c r="B43" s="9"/>
      <c r="D43" s="37"/>
      <c r="E43" s="9"/>
      <c r="F43" s="9"/>
      <c r="G43" s="83" t="s">
        <v>35</v>
      </c>
      <c r="H43" s="58"/>
      <c r="I43" s="58"/>
      <c r="J43" s="58"/>
      <c r="K43" s="58"/>
      <c r="L43" s="27" t="s">
        <v>26</v>
      </c>
      <c r="M43" s="84">
        <f>ROUND((M41+M42)*2,1)/2</f>
        <v>0</v>
      </c>
      <c r="N43" s="85"/>
    </row>
    <row r="44" spans="1:17" ht="15" customHeight="1" x14ac:dyDescent="0.4">
      <c r="A44" s="9"/>
      <c r="B44" s="9"/>
      <c r="D44" s="37"/>
      <c r="E44" s="9"/>
      <c r="F44" s="9"/>
      <c r="G44" s="34"/>
      <c r="H44"/>
      <c r="I44"/>
      <c r="J44"/>
      <c r="K44"/>
      <c r="L44" s="27"/>
      <c r="M44" s="35"/>
      <c r="N44" s="36"/>
    </row>
    <row r="45" spans="1:17" ht="15" customHeight="1" x14ac:dyDescent="0.4">
      <c r="A45" s="69" t="s">
        <v>74</v>
      </c>
      <c r="B45" s="69"/>
      <c r="C45" s="69"/>
      <c r="D45" s="69"/>
      <c r="E45" s="69"/>
      <c r="F45" s="9"/>
      <c r="G45" s="69" t="s">
        <v>76</v>
      </c>
      <c r="H45" s="69"/>
      <c r="I45" s="69"/>
      <c r="J45" s="69"/>
      <c r="K45" s="69"/>
      <c r="L45" s="69"/>
      <c r="M45" s="69"/>
      <c r="N45" s="6"/>
    </row>
    <row r="46" spans="1:17" ht="15" customHeight="1" x14ac:dyDescent="0.25">
      <c r="A46" s="9"/>
      <c r="B46"/>
      <c r="C46"/>
      <c r="D46"/>
      <c r="E46"/>
      <c r="F46" s="9"/>
      <c r="H46" s="2"/>
      <c r="I46" s="2"/>
      <c r="J46" s="2"/>
      <c r="K46" s="2"/>
      <c r="L46" s="2"/>
      <c r="M46" s="2"/>
      <c r="N46" s="2"/>
    </row>
    <row r="47" spans="1:17" ht="15" customHeight="1" x14ac:dyDescent="0.25">
      <c r="A47" s="61"/>
      <c r="B47" s="58"/>
      <c r="C47" s="58"/>
      <c r="D47" s="58"/>
      <c r="E47" s="58"/>
      <c r="F47" s="9"/>
      <c r="G47" s="61"/>
      <c r="H47" s="58"/>
      <c r="I47" s="58"/>
      <c r="J47" s="58"/>
      <c r="K47" s="58"/>
      <c r="L47" s="58"/>
      <c r="M47" s="58"/>
      <c r="N47" s="58"/>
    </row>
    <row r="48" spans="1:17" ht="15" customHeight="1" x14ac:dyDescent="0.25">
      <c r="A48" s="9" t="s">
        <v>17</v>
      </c>
      <c r="B48"/>
      <c r="C48"/>
      <c r="D48"/>
      <c r="E48"/>
      <c r="F48" s="9"/>
      <c r="G48" s="9" t="s">
        <v>17</v>
      </c>
      <c r="H48"/>
      <c r="I48"/>
      <c r="J48"/>
      <c r="K48"/>
      <c r="L48"/>
      <c r="M48"/>
      <c r="N48"/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8" customHeight="1" x14ac:dyDescent="0.2"/>
  </sheetData>
  <sheetProtection sheet="1" formatCells="0" selectLockedCells="1"/>
  <mergeCells count="69">
    <mergeCell ref="A45:E45"/>
    <mergeCell ref="A47:E47"/>
    <mergeCell ref="G47:N47"/>
    <mergeCell ref="A41:E41"/>
    <mergeCell ref="G41:K41"/>
    <mergeCell ref="M41:N41"/>
    <mergeCell ref="G43:K43"/>
    <mergeCell ref="M43:N43"/>
    <mergeCell ref="G42:K42"/>
    <mergeCell ref="G45:M45"/>
    <mergeCell ref="M42:N42"/>
    <mergeCell ref="G39:J39"/>
    <mergeCell ref="M39:N39"/>
    <mergeCell ref="A40:E40"/>
    <mergeCell ref="G40:K40"/>
    <mergeCell ref="M40:N40"/>
    <mergeCell ref="G37:K37"/>
    <mergeCell ref="M37:N37"/>
    <mergeCell ref="A33:N33"/>
    <mergeCell ref="G38:K38"/>
    <mergeCell ref="M38:N38"/>
    <mergeCell ref="L17:M17"/>
    <mergeCell ref="B15:J15"/>
    <mergeCell ref="A35:N35"/>
    <mergeCell ref="G36:K36"/>
    <mergeCell ref="M36:N36"/>
    <mergeCell ref="C25:D25"/>
    <mergeCell ref="E25:J25"/>
    <mergeCell ref="L25:M25"/>
    <mergeCell ref="A22:J22"/>
    <mergeCell ref="L22:M22"/>
    <mergeCell ref="B21:J21"/>
    <mergeCell ref="L21:M21"/>
    <mergeCell ref="L16:M16"/>
    <mergeCell ref="B17:J17"/>
    <mergeCell ref="C23:D23"/>
    <mergeCell ref="E23:J23"/>
    <mergeCell ref="D1:G1"/>
    <mergeCell ref="D2:G2"/>
    <mergeCell ref="D3:G3"/>
    <mergeCell ref="B20:J20"/>
    <mergeCell ref="L20:M20"/>
    <mergeCell ref="B13:J13"/>
    <mergeCell ref="L13:M13"/>
    <mergeCell ref="D4:G4"/>
    <mergeCell ref="B18:J18"/>
    <mergeCell ref="L18:M18"/>
    <mergeCell ref="B19:J19"/>
    <mergeCell ref="L19:M19"/>
    <mergeCell ref="A11:M11"/>
    <mergeCell ref="A12:M12"/>
    <mergeCell ref="L15:M15"/>
    <mergeCell ref="B16:J16"/>
    <mergeCell ref="D5:G5"/>
    <mergeCell ref="A8:M8"/>
    <mergeCell ref="A10:M10"/>
    <mergeCell ref="D6:G7"/>
    <mergeCell ref="B14:J14"/>
    <mergeCell ref="L14:M14"/>
    <mergeCell ref="A9:N9"/>
    <mergeCell ref="L23:M23"/>
    <mergeCell ref="A24:J24"/>
    <mergeCell ref="L24:M24"/>
    <mergeCell ref="G30:M30"/>
    <mergeCell ref="A26:J26"/>
    <mergeCell ref="L26:M26"/>
    <mergeCell ref="A27:M27"/>
    <mergeCell ref="L28:M28"/>
    <mergeCell ref="G29:M29"/>
  </mergeCells>
  <pageMargins left="0.59055118110236227" right="0.59055118110236227" top="1.1811023622047245" bottom="0.47244094488188981" header="0.31496062992125984" footer="0.31496062992125984"/>
  <pageSetup paperSize="9" scale="74" fitToHeight="0" orientation="portrait" blackAndWhite="1" r:id="rId1"/>
  <headerFooter differentFirst="1" scaleWithDoc="0">
    <oddHeader>&amp;L&amp;"Arial,Standard"&amp;8&amp;G
&amp;10 &amp;R&amp;"Arial,Standard"&amp;10&amp;G
&amp;P/&amp;N</oddHeader>
    <oddFooter>&amp;L&amp;"Arial,Standard"&amp;8</oddFooter>
    <firstHeader xml:space="preserve">&amp;L&amp;"Arial,Standard"&amp;8&amp;G&amp;R&amp;"Arial,Standard"&amp;10
</firstHeader>
    <firstFooter>&amp;L&amp;"Arial,Standard"&amp;6 043.00.13 &amp;Z&amp;F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Tabellendaten!$A$1:$A$12</xm:f>
          </x14:formula1>
          <xm:sqref>M4</xm:sqref>
        </x14:dataValidation>
        <x14:dataValidation type="list" allowBlank="1" showInputMessage="1" showErrorMessage="1" xr:uid="{00000000-0002-0000-0000-000001000000}">
          <x14:formula1>
            <xm:f>Ansprechspersonen!$A$1:$A$2</xm:f>
          </x14:formula1>
          <xm:sqref>N45 A45:E45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2"/>
  <sheetViews>
    <sheetView view="pageLayout" zoomScaleNormal="130" workbookViewId="0">
      <selection activeCell="D1" sqref="D1:G1"/>
    </sheetView>
  </sheetViews>
  <sheetFormatPr baseColWidth="10" defaultColWidth="3.42578125" defaultRowHeight="12.75" x14ac:dyDescent="0.2"/>
  <cols>
    <col min="1" max="1" width="6.28515625" style="1" customWidth="1"/>
    <col min="2" max="2" width="6.42578125" style="1" customWidth="1"/>
    <col min="3" max="3" width="3.42578125" style="1" customWidth="1"/>
    <col min="4" max="4" width="13.7109375" style="1" customWidth="1"/>
    <col min="5" max="5" width="16.42578125" style="1" customWidth="1"/>
    <col min="6" max="6" width="3.42578125" style="1" customWidth="1"/>
    <col min="7" max="7" width="13.7109375" style="1" customWidth="1"/>
    <col min="8" max="8" width="3.42578125" style="1" customWidth="1"/>
    <col min="9" max="9" width="1.42578125" style="1" customWidth="1"/>
    <col min="10" max="10" width="12.85546875" style="1" customWidth="1"/>
    <col min="11" max="11" width="3.42578125" style="1" customWidth="1"/>
    <col min="12" max="12" width="13.7109375" style="1" customWidth="1"/>
    <col min="13" max="13" width="15.7109375" style="1" hidden="1" customWidth="1"/>
    <col min="14" max="14" width="3.42578125" style="1" hidden="1" customWidth="1"/>
    <col min="15" max="16384" width="3.42578125" style="1"/>
  </cols>
  <sheetData>
    <row r="1" spans="1:14" ht="12" customHeight="1" x14ac:dyDescent="0.25">
      <c r="B1"/>
      <c r="C1"/>
      <c r="D1"/>
      <c r="E1"/>
      <c r="F1"/>
      <c r="G1"/>
      <c r="H1"/>
      <c r="I1"/>
      <c r="J1"/>
      <c r="K1"/>
      <c r="L1"/>
    </row>
    <row r="2" spans="1:14" ht="25.15" customHeight="1" x14ac:dyDescent="0.2">
      <c r="A2" s="41" t="str">
        <f>Deckblatt!A9</f>
        <v>Nachtrag Nr. .. zum Werkvertrag vom XX.XX.2021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ht="12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 x14ac:dyDescent="0.4">
      <c r="A4" s="40" t="s">
        <v>18</v>
      </c>
      <c r="B4" s="40"/>
      <c r="C4" s="40"/>
      <c r="D4" s="40"/>
      <c r="E4" s="40"/>
      <c r="F4" s="40"/>
      <c r="G4"/>
      <c r="H4"/>
      <c r="I4"/>
      <c r="J4"/>
      <c r="K4"/>
      <c r="L4"/>
      <c r="M4" s="2"/>
      <c r="N4" s="2"/>
    </row>
    <row r="5" spans="1:14" ht="12" customHeight="1" x14ac:dyDescent="0.2">
      <c r="A5" s="1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</row>
    <row r="6" spans="1:14" ht="18.75" customHeight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4" ht="18.75" customHeight="1" x14ac:dyDescent="0.2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4" ht="18.75" customHeight="1" x14ac:dyDescent="0.2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4" ht="18.75" customHeight="1" x14ac:dyDescent="0.2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4" ht="18.75" customHeight="1" x14ac:dyDescent="0.2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4" ht="18.75" customHeight="1" x14ac:dyDescent="0.2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4" ht="18.75" customHeight="1" x14ac:dyDescent="0.2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4" ht="18.75" customHeight="1" x14ac:dyDescent="0.2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4" ht="18.75" customHeight="1" x14ac:dyDescent="0.2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4" ht="18.75" customHeight="1" x14ac:dyDescent="0.2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4" ht="18.75" customHeight="1" x14ac:dyDescent="0.2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18.75" customHeight="1" x14ac:dyDescent="0.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ht="18.75" customHeight="1" x14ac:dyDescent="0.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18.75" customHeight="1" x14ac:dyDescent="0.2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ht="18.75" customHeight="1" x14ac:dyDescent="0.2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ht="18.75" customHeight="1" x14ac:dyDescent="0.2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ht="18.75" customHeight="1" x14ac:dyDescent="0.2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2" ht="18.75" customHeight="1" x14ac:dyDescent="0.2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ht="18.75" customHeight="1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8.75" customHeight="1" x14ac:dyDescent="0.2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ht="18.75" customHeight="1" x14ac:dyDescent="0.2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ht="18.75" customHeight="1" x14ac:dyDescent="0.2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18.75" customHeight="1" x14ac:dyDescent="0.2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ht="18.75" customHeight="1" x14ac:dyDescent="0.2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ht="18.75" customHeight="1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18.75" customHeight="1" x14ac:dyDescent="0.2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ht="18.75" customHeight="1" x14ac:dyDescent="0.2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2" ht="18.75" customHeight="1" x14ac:dyDescent="0.2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ht="18.75" customHeight="1" x14ac:dyDescent="0.2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8.75" customHeight="1" x14ac:dyDescent="0.2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ht="18.75" customHeight="1" x14ac:dyDescent="0.2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18.75" customHeight="1" x14ac:dyDescent="0.2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8.75" customHeight="1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ht="18.75" customHeight="1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1:12" ht="18.75" customHeight="1" x14ac:dyDescent="0.2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1:12" ht="18.75" customHeight="1" x14ac:dyDescent="0.2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1:12" ht="18.75" customHeight="1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2" ht="18.75" customHeight="1" x14ac:dyDescent="0.2"/>
    <row r="44" spans="1:12" ht="18.75" customHeight="1" x14ac:dyDescent="0.2"/>
    <row r="45" spans="1:12" ht="18.75" customHeight="1" x14ac:dyDescent="0.2"/>
    <row r="46" spans="1:12" ht="18.75" customHeight="1" x14ac:dyDescent="0.2"/>
    <row r="47" spans="1:12" ht="18.75" customHeight="1" x14ac:dyDescent="0.2"/>
    <row r="48" spans="1:12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</sheetData>
  <sheetProtection sheet="1" objects="1" scenarios="1" selectLockedCells="1"/>
  <mergeCells count="37">
    <mergeCell ref="A40:L40"/>
    <mergeCell ref="A41:L41"/>
    <mergeCell ref="A42:L42"/>
    <mergeCell ref="A35:L35"/>
    <mergeCell ref="A33:L33"/>
    <mergeCell ref="A39:L39"/>
    <mergeCell ref="A36:L36"/>
    <mergeCell ref="A37:L37"/>
    <mergeCell ref="A38:L38"/>
    <mergeCell ref="A6:L6"/>
    <mergeCell ref="A9:L9"/>
    <mergeCell ref="A15:L15"/>
    <mergeCell ref="A7:L7"/>
    <mergeCell ref="A8:L8"/>
    <mergeCell ref="A10:L10"/>
    <mergeCell ref="A11:L11"/>
    <mergeCell ref="A12:L12"/>
    <mergeCell ref="A13:L13"/>
    <mergeCell ref="A14:L14"/>
    <mergeCell ref="A29:L29"/>
    <mergeCell ref="A30:L30"/>
    <mergeCell ref="A31:L31"/>
    <mergeCell ref="A32:L32"/>
    <mergeCell ref="A34:L34"/>
    <mergeCell ref="A28:L28"/>
    <mergeCell ref="A27:L27"/>
    <mergeCell ref="A16:L16"/>
    <mergeCell ref="A17:L17"/>
    <mergeCell ref="A23:L23"/>
    <mergeCell ref="A24:L24"/>
    <mergeCell ref="A25:L25"/>
    <mergeCell ref="A21:L21"/>
    <mergeCell ref="A18:L18"/>
    <mergeCell ref="A19:L19"/>
    <mergeCell ref="A26:L26"/>
    <mergeCell ref="A20:L20"/>
    <mergeCell ref="A22:L22"/>
  </mergeCells>
  <pageMargins left="0.59055118110236227" right="0.59055118110236227" top="1.1811023622047245" bottom="0.47244094488188981" header="0.31496062992125984" footer="0.31496062992125984"/>
  <pageSetup paperSize="9" scale="91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&amp;L&amp;"Arial,Standard"&amp;6 043.00.03 &amp;Z&amp;F&amp;R&amp;"Arial,Standard"&amp;6Seite &amp;P von &amp;N</oddFooter>
    <firstHeader xml:space="preserve">&amp;L&amp;"Arial,Standard"&amp;8&amp;G&amp;R&amp;"Arial,Standard"&amp;10
</firstHeader>
    <firstFooter>&amp;L&amp;"Arial,Standard"&amp;6 043.00.13 &amp;Z&amp;F&amp;R&amp;"Arial,Standard"&amp;6Seite &amp;P von &amp;N</firstFooter>
  </headerFooter>
  <rowBreaks count="1" manualBreakCount="1">
    <brk id="4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69"/>
  <sheetViews>
    <sheetView view="pageBreakPreview" topLeftCell="B7" zoomScale="115" zoomScaleNormal="100" zoomScaleSheetLayoutView="115" workbookViewId="0">
      <selection activeCell="C7" sqref="C7"/>
    </sheetView>
  </sheetViews>
  <sheetFormatPr baseColWidth="10" defaultColWidth="3.42578125" defaultRowHeight="12.75" x14ac:dyDescent="0.2"/>
  <cols>
    <col min="1" max="1" width="7.28515625" style="48" hidden="1" customWidth="1"/>
    <col min="2" max="2" width="13.42578125" style="1" customWidth="1"/>
    <col min="3" max="3" width="6.7109375" style="1" customWidth="1"/>
    <col min="4" max="4" width="4.7109375" style="1" customWidth="1"/>
    <col min="5" max="5" width="3.42578125" style="1" customWidth="1"/>
    <col min="6" max="6" width="4.5703125" style="1" customWidth="1"/>
    <col min="7" max="7" width="22.28515625" style="1" customWidth="1"/>
    <col min="8" max="8" width="3.42578125" style="1" customWidth="1"/>
    <col min="9" max="9" width="12.7109375" style="1" customWidth="1"/>
    <col min="10" max="10" width="3.42578125" style="1" customWidth="1"/>
    <col min="11" max="11" width="12.7109375" style="1" customWidth="1"/>
    <col min="12" max="12" width="3.42578125" style="1" customWidth="1"/>
    <col min="13" max="13" width="12.7109375" style="1" customWidth="1"/>
    <col min="14" max="14" width="3.42578125" style="1" customWidth="1"/>
    <col min="15" max="15" width="12.7109375" style="1" customWidth="1"/>
    <col min="16" max="16384" width="3.42578125" style="1"/>
  </cols>
  <sheetData>
    <row r="1" spans="1:15" ht="23.25" customHeight="1" x14ac:dyDescent="0.25">
      <c r="C1" s="94" t="str">
        <f>Zusammenfassung!A2</f>
        <v>Nachtrag Nr. .. zum Werkvertrag vom XX.XX.2021</v>
      </c>
      <c r="D1" s="94"/>
      <c r="E1" s="94"/>
      <c r="F1" s="94"/>
      <c r="G1" s="94"/>
      <c r="H1" s="94"/>
      <c r="I1" s="94"/>
      <c r="J1" s="94"/>
      <c r="K1" s="94"/>
      <c r="L1" s="94"/>
      <c r="M1" s="58"/>
      <c r="N1" s="58"/>
      <c r="O1" s="58"/>
    </row>
    <row r="2" spans="1:15" ht="9" customHeight="1" x14ac:dyDescent="0.25">
      <c r="C2" s="65"/>
      <c r="D2" s="65"/>
      <c r="E2" s="65"/>
      <c r="F2" s="65"/>
      <c r="G2" s="65"/>
      <c r="H2" s="65"/>
      <c r="I2" s="65"/>
      <c r="J2" s="65"/>
      <c r="K2" s="65"/>
      <c r="L2" s="65"/>
      <c r="M2" s="58"/>
      <c r="N2"/>
      <c r="O2"/>
    </row>
    <row r="3" spans="1:15" ht="18.75" x14ac:dyDescent="0.4">
      <c r="B3" s="93" t="s">
        <v>61</v>
      </c>
      <c r="C3" s="95" t="s">
        <v>19</v>
      </c>
      <c r="D3" s="95"/>
      <c r="E3" s="95"/>
      <c r="F3" s="95"/>
      <c r="G3" s="95"/>
      <c r="H3" s="95"/>
      <c r="I3" s="58"/>
      <c r="J3" s="58"/>
      <c r="K3" s="58"/>
      <c r="L3" s="58"/>
      <c r="M3" s="58"/>
      <c r="N3"/>
      <c r="O3"/>
    </row>
    <row r="4" spans="1:15" ht="9" customHeight="1" x14ac:dyDescent="0.25">
      <c r="B4" s="93"/>
      <c r="C4" s="96"/>
      <c r="D4" s="96"/>
      <c r="E4" s="97"/>
      <c r="F4" s="97"/>
      <c r="G4" s="97"/>
      <c r="H4" s="97"/>
      <c r="I4" s="97"/>
      <c r="J4" s="97"/>
      <c r="K4" s="97"/>
      <c r="L4" s="97"/>
      <c r="M4" s="97"/>
      <c r="N4" s="39"/>
      <c r="O4" s="39"/>
    </row>
    <row r="5" spans="1:15" s="5" customFormat="1" ht="18.75" customHeight="1" x14ac:dyDescent="0.4">
      <c r="A5" s="54" t="s">
        <v>60</v>
      </c>
      <c r="B5" s="93"/>
      <c r="C5" s="32" t="s">
        <v>42</v>
      </c>
      <c r="D5" s="101" t="s">
        <v>43</v>
      </c>
      <c r="E5" s="102"/>
      <c r="F5" s="15" t="s">
        <v>20</v>
      </c>
      <c r="G5" s="28"/>
      <c r="H5" s="98" t="s">
        <v>21</v>
      </c>
      <c r="I5" s="99"/>
      <c r="J5" s="98" t="s">
        <v>36</v>
      </c>
      <c r="K5" s="100"/>
      <c r="L5" s="98" t="s">
        <v>37</v>
      </c>
      <c r="M5" s="99"/>
      <c r="N5" s="98" t="s">
        <v>38</v>
      </c>
      <c r="O5" s="99"/>
    </row>
    <row r="6" spans="1:15" s="16" customFormat="1" ht="10.5" customHeight="1" x14ac:dyDescent="0.25">
      <c r="A6" s="48">
        <v>1</v>
      </c>
      <c r="B6" s="53" t="s">
        <v>46</v>
      </c>
      <c r="C6" s="103" t="s">
        <v>59</v>
      </c>
      <c r="D6" s="104"/>
      <c r="E6" s="105"/>
      <c r="F6" s="106"/>
      <c r="G6" s="107"/>
      <c r="H6" s="108" t="s">
        <v>56</v>
      </c>
      <c r="I6" s="109"/>
      <c r="J6" s="108" t="s">
        <v>58</v>
      </c>
      <c r="K6" s="109"/>
      <c r="L6" s="108" t="s">
        <v>57</v>
      </c>
      <c r="M6" s="110"/>
      <c r="N6" s="108" t="s">
        <v>56</v>
      </c>
      <c r="O6" s="109"/>
    </row>
    <row r="7" spans="1:15" s="18" customFormat="1" ht="18.75" customHeight="1" x14ac:dyDescent="0.3">
      <c r="A7" s="48">
        <v>2</v>
      </c>
      <c r="B7" s="52" t="str">
        <f>IF(OR(J20&lt;&gt;0,H20&lt;&gt;0,L20&lt;&gt;0),"Ja","")</f>
        <v/>
      </c>
      <c r="C7" s="17">
        <v>113</v>
      </c>
      <c r="D7" s="122" t="s">
        <v>55</v>
      </c>
      <c r="E7" s="123"/>
      <c r="F7" s="123"/>
      <c r="G7" s="123"/>
      <c r="H7" s="123"/>
      <c r="I7" s="123"/>
      <c r="J7" s="123"/>
      <c r="K7" s="123"/>
      <c r="L7" s="123"/>
      <c r="M7" s="124"/>
      <c r="N7" s="113"/>
      <c r="O7" s="114"/>
    </row>
    <row r="8" spans="1:15" s="19" customFormat="1" ht="18.75" customHeight="1" x14ac:dyDescent="0.25">
      <c r="A8" s="48">
        <v>3</v>
      </c>
      <c r="B8" s="52" t="str">
        <f>IF(OR(J8&lt;&gt;0,H8&lt;&gt;0,L8&lt;&gt;0),"Ja","")</f>
        <v/>
      </c>
      <c r="C8" s="33"/>
      <c r="D8" s="111"/>
      <c r="E8" s="112"/>
      <c r="F8" s="115"/>
      <c r="G8" s="116"/>
      <c r="H8" s="117"/>
      <c r="I8" s="116"/>
      <c r="J8" s="118"/>
      <c r="K8" s="119"/>
      <c r="L8" s="120"/>
      <c r="M8" s="121"/>
      <c r="N8" s="139">
        <f>J8+L8</f>
        <v>0</v>
      </c>
      <c r="O8" s="139"/>
    </row>
    <row r="9" spans="1:15" ht="18.75" customHeight="1" x14ac:dyDescent="0.25">
      <c r="A9" s="48">
        <v>4</v>
      </c>
      <c r="B9" s="52" t="str">
        <f>IF(OR(J8&lt;&gt;0,H8&lt;&gt;0,L8&lt;&gt;0),"Ja","")</f>
        <v/>
      </c>
      <c r="C9" s="125"/>
      <c r="D9" s="126"/>
      <c r="E9" s="58"/>
      <c r="F9" s="127" t="s">
        <v>22</v>
      </c>
      <c r="G9" s="128"/>
      <c r="H9" s="128"/>
      <c r="I9" s="128"/>
      <c r="J9" s="128"/>
      <c r="K9" s="128"/>
      <c r="L9" s="128"/>
      <c r="M9" s="129"/>
      <c r="N9" s="133"/>
      <c r="O9" s="133"/>
    </row>
    <row r="10" spans="1:15" ht="18.75" customHeight="1" x14ac:dyDescent="0.25">
      <c r="A10" s="48">
        <v>5</v>
      </c>
      <c r="B10" s="52" t="str">
        <f>IF(OR(J8&lt;&gt;0,H8&lt;&gt;0,L8&lt;&gt;0),"Ja","")</f>
        <v/>
      </c>
      <c r="C10" s="125"/>
      <c r="D10" s="126"/>
      <c r="E10" s="58"/>
      <c r="F10" s="130"/>
      <c r="G10" s="131"/>
      <c r="H10" s="131"/>
      <c r="I10" s="131"/>
      <c r="J10" s="131"/>
      <c r="K10" s="131"/>
      <c r="L10" s="131"/>
      <c r="M10" s="132"/>
      <c r="N10" s="133"/>
      <c r="O10" s="133"/>
    </row>
    <row r="11" spans="1:15" ht="18.75" customHeight="1" x14ac:dyDescent="0.25">
      <c r="A11" s="48">
        <v>6</v>
      </c>
      <c r="B11" s="52" t="str">
        <f>IF(OR(J11&lt;&gt;0,H11&lt;&gt;0,L11&lt;&gt;0),"Ja","")</f>
        <v/>
      </c>
      <c r="C11" s="33"/>
      <c r="D11" s="111"/>
      <c r="E11" s="112"/>
      <c r="F11" s="134"/>
      <c r="G11" s="135"/>
      <c r="H11" s="136"/>
      <c r="I11" s="137"/>
      <c r="J11" s="138"/>
      <c r="K11" s="138"/>
      <c r="L11" s="138"/>
      <c r="M11" s="138"/>
      <c r="N11" s="139">
        <f>J11+L11</f>
        <v>0</v>
      </c>
      <c r="O11" s="139"/>
    </row>
    <row r="12" spans="1:15" ht="18.75" customHeight="1" x14ac:dyDescent="0.25">
      <c r="A12" s="48">
        <v>7</v>
      </c>
      <c r="B12" s="52" t="str">
        <f>IF(OR(J11&lt;&gt;0,H11&lt;&gt;0,L11&lt;&gt;0),"Ja","")</f>
        <v/>
      </c>
      <c r="C12" s="125"/>
      <c r="D12" s="126"/>
      <c r="E12" s="58"/>
      <c r="F12" s="127" t="s">
        <v>22</v>
      </c>
      <c r="G12" s="128"/>
      <c r="H12" s="128"/>
      <c r="I12" s="128"/>
      <c r="J12" s="128"/>
      <c r="K12" s="128"/>
      <c r="L12" s="128"/>
      <c r="M12" s="129"/>
      <c r="N12" s="133"/>
      <c r="O12" s="133"/>
    </row>
    <row r="13" spans="1:15" ht="18.75" customHeight="1" x14ac:dyDescent="0.25">
      <c r="A13" s="48">
        <v>8</v>
      </c>
      <c r="B13" s="52" t="str">
        <f>IF(OR(J11&lt;&gt;0,H11&lt;&gt;0,L11&lt;&gt;0),"Ja","")</f>
        <v/>
      </c>
      <c r="C13" s="125"/>
      <c r="D13" s="126"/>
      <c r="E13" s="58"/>
      <c r="F13" s="130"/>
      <c r="G13" s="131"/>
      <c r="H13" s="131"/>
      <c r="I13" s="131"/>
      <c r="J13" s="131"/>
      <c r="K13" s="131"/>
      <c r="L13" s="131"/>
      <c r="M13" s="132"/>
      <c r="N13" s="133"/>
      <c r="O13" s="133"/>
    </row>
    <row r="14" spans="1:15" ht="18.75" customHeight="1" x14ac:dyDescent="0.25">
      <c r="A14" s="48">
        <v>9</v>
      </c>
      <c r="B14" s="52" t="str">
        <f>IF(OR(J14&lt;&gt;0,H14&lt;&gt;0,L14&lt;&gt;0),"Ja","")</f>
        <v/>
      </c>
      <c r="C14" s="33"/>
      <c r="D14" s="111"/>
      <c r="E14" s="112"/>
      <c r="F14" s="134"/>
      <c r="G14" s="135"/>
      <c r="H14" s="136"/>
      <c r="I14" s="137"/>
      <c r="J14" s="138"/>
      <c r="K14" s="138"/>
      <c r="L14" s="138"/>
      <c r="M14" s="138"/>
      <c r="N14" s="139">
        <f>J14+L14</f>
        <v>0</v>
      </c>
      <c r="O14" s="139"/>
    </row>
    <row r="15" spans="1:15" ht="18.75" customHeight="1" x14ac:dyDescent="0.25">
      <c r="A15" s="48">
        <v>10</v>
      </c>
      <c r="B15" s="52" t="str">
        <f>IF(OR(J14&lt;&gt;0,H14&lt;&gt;0,L14&lt;&gt;0),"Ja","")</f>
        <v/>
      </c>
      <c r="C15" s="125"/>
      <c r="D15" s="126"/>
      <c r="E15" s="58"/>
      <c r="F15" s="127" t="s">
        <v>22</v>
      </c>
      <c r="G15" s="128"/>
      <c r="H15" s="128"/>
      <c r="I15" s="128"/>
      <c r="J15" s="128"/>
      <c r="K15" s="128"/>
      <c r="L15" s="128"/>
      <c r="M15" s="129"/>
      <c r="N15" s="133"/>
      <c r="O15" s="133"/>
    </row>
    <row r="16" spans="1:15" ht="18.75" customHeight="1" x14ac:dyDescent="0.25">
      <c r="A16" s="48">
        <v>11</v>
      </c>
      <c r="B16" s="52" t="str">
        <f>IF(OR(J14&lt;&gt;0,H14&lt;&gt;0,L14&lt;&gt;0),"Ja","")</f>
        <v/>
      </c>
      <c r="C16" s="125"/>
      <c r="D16" s="126"/>
      <c r="E16" s="58"/>
      <c r="F16" s="130"/>
      <c r="G16" s="131"/>
      <c r="H16" s="131"/>
      <c r="I16" s="131"/>
      <c r="J16" s="131"/>
      <c r="K16" s="131"/>
      <c r="L16" s="131"/>
      <c r="M16" s="132"/>
      <c r="N16" s="133"/>
      <c r="O16" s="133"/>
    </row>
    <row r="17" spans="1:15" ht="18.75" customHeight="1" x14ac:dyDescent="0.25">
      <c r="A17" s="48">
        <v>12</v>
      </c>
      <c r="B17" s="52" t="str">
        <f>IF(OR(J17&lt;&gt;0,H17&lt;&gt;0,L17&lt;&gt;0),"Ja","")</f>
        <v/>
      </c>
      <c r="C17" s="33"/>
      <c r="D17" s="111"/>
      <c r="E17" s="112"/>
      <c r="F17" s="134"/>
      <c r="G17" s="135"/>
      <c r="H17" s="136"/>
      <c r="I17" s="137"/>
      <c r="J17" s="138"/>
      <c r="K17" s="138"/>
      <c r="L17" s="138"/>
      <c r="M17" s="138"/>
      <c r="N17" s="139">
        <f>J17+L17</f>
        <v>0</v>
      </c>
      <c r="O17" s="139"/>
    </row>
    <row r="18" spans="1:15" ht="18.75" customHeight="1" x14ac:dyDescent="0.25">
      <c r="A18" s="48">
        <v>13</v>
      </c>
      <c r="B18" s="52" t="str">
        <f>IF(OR(J17&lt;&gt;0,H17&lt;&gt;0,L17&lt;&gt;0),"Ja","")</f>
        <v/>
      </c>
      <c r="C18" s="125"/>
      <c r="D18" s="126"/>
      <c r="E18" s="58"/>
      <c r="F18" s="127" t="s">
        <v>22</v>
      </c>
      <c r="G18" s="128"/>
      <c r="H18" s="128"/>
      <c r="I18" s="128"/>
      <c r="J18" s="128"/>
      <c r="K18" s="128"/>
      <c r="L18" s="128"/>
      <c r="M18" s="129"/>
      <c r="N18" s="133"/>
      <c r="O18" s="133"/>
    </row>
    <row r="19" spans="1:15" ht="18.75" customHeight="1" x14ac:dyDescent="0.25">
      <c r="A19" s="48">
        <v>14</v>
      </c>
      <c r="B19" s="52" t="str">
        <f>IF(OR(J17&lt;&gt;0,H17&lt;&gt;0,L17&lt;&gt;0),"Ja","")</f>
        <v/>
      </c>
      <c r="C19" s="140"/>
      <c r="D19" s="141"/>
      <c r="E19" s="97"/>
      <c r="F19" s="130"/>
      <c r="G19" s="131"/>
      <c r="H19" s="131"/>
      <c r="I19" s="131"/>
      <c r="J19" s="131"/>
      <c r="K19" s="131"/>
      <c r="L19" s="131"/>
      <c r="M19" s="132"/>
      <c r="N19" s="142"/>
      <c r="O19" s="142"/>
    </row>
    <row r="20" spans="1:15" s="18" customFormat="1" ht="18.75" customHeight="1" x14ac:dyDescent="0.3">
      <c r="A20" s="48">
        <v>15</v>
      </c>
      <c r="B20" s="52" t="str">
        <f>IF(OR(J20&lt;&gt;0,H20&lt;&gt;0,L20&lt;&gt;0),"Ja","")</f>
        <v/>
      </c>
      <c r="C20" s="20" t="s">
        <v>8</v>
      </c>
      <c r="D20" s="51">
        <f>C7</f>
        <v>113</v>
      </c>
      <c r="E20" s="145"/>
      <c r="F20" s="145"/>
      <c r="G20" s="146"/>
      <c r="H20" s="143">
        <f>SUM(H8:I19)</f>
        <v>0</v>
      </c>
      <c r="I20" s="144"/>
      <c r="J20" s="143">
        <f>SUM(J8:K19)</f>
        <v>0</v>
      </c>
      <c r="K20" s="144"/>
      <c r="L20" s="143">
        <f>SUM(L8:M19)</f>
        <v>0</v>
      </c>
      <c r="M20" s="144"/>
      <c r="N20" s="143">
        <f>SUM(N8:O19)</f>
        <v>0</v>
      </c>
      <c r="O20" s="144"/>
    </row>
    <row r="21" spans="1:15" s="18" customFormat="1" ht="18.75" customHeight="1" x14ac:dyDescent="0.3">
      <c r="A21" s="48">
        <v>16</v>
      </c>
      <c r="B21" s="52" t="str">
        <f>IF(OR(J34&lt;&gt;0,H34&lt;&gt;0,L34&lt;&gt;0),"Ja","")</f>
        <v/>
      </c>
      <c r="C21" s="17">
        <v>116</v>
      </c>
      <c r="D21" s="122" t="s">
        <v>54</v>
      </c>
      <c r="E21" s="123"/>
      <c r="F21" s="123"/>
      <c r="G21" s="123"/>
      <c r="H21" s="123"/>
      <c r="I21" s="123"/>
      <c r="J21" s="123"/>
      <c r="K21" s="123"/>
      <c r="L21" s="123"/>
      <c r="M21" s="124"/>
      <c r="N21" s="147"/>
      <c r="O21" s="148"/>
    </row>
    <row r="22" spans="1:15" ht="18.75" customHeight="1" x14ac:dyDescent="0.25">
      <c r="A22" s="48">
        <v>17</v>
      </c>
      <c r="B22" s="52" t="str">
        <f>IF(OR(J22&lt;&gt;0,H22&lt;&gt;0,L22&lt;&gt;0),"Ja","")</f>
        <v/>
      </c>
      <c r="C22" s="33"/>
      <c r="D22" s="111"/>
      <c r="E22" s="112"/>
      <c r="F22" s="115"/>
      <c r="G22" s="116"/>
      <c r="H22" s="117"/>
      <c r="I22" s="116"/>
      <c r="J22" s="118"/>
      <c r="K22" s="119"/>
      <c r="L22" s="120"/>
      <c r="M22" s="121"/>
      <c r="N22" s="139">
        <f>J22+L22</f>
        <v>0</v>
      </c>
      <c r="O22" s="139"/>
    </row>
    <row r="23" spans="1:15" ht="18.75" customHeight="1" x14ac:dyDescent="0.25">
      <c r="A23" s="48">
        <v>18</v>
      </c>
      <c r="B23" s="52" t="str">
        <f>IF(OR(J22&lt;&gt;0,H22&lt;&gt;0,L22&lt;&gt;0),"Ja","")</f>
        <v/>
      </c>
      <c r="C23" s="125"/>
      <c r="D23" s="126"/>
      <c r="E23" s="58"/>
      <c r="F23" s="127" t="s">
        <v>22</v>
      </c>
      <c r="G23" s="128"/>
      <c r="H23" s="128"/>
      <c r="I23" s="128"/>
      <c r="J23" s="128"/>
      <c r="K23" s="128"/>
      <c r="L23" s="128"/>
      <c r="M23" s="129"/>
      <c r="N23" s="133"/>
      <c r="O23" s="133"/>
    </row>
    <row r="24" spans="1:15" ht="18.75" customHeight="1" x14ac:dyDescent="0.25">
      <c r="A24" s="48">
        <v>19</v>
      </c>
      <c r="B24" s="52" t="str">
        <f>IF(OR(J22&lt;&gt;0,H22&lt;&gt;0,L22&lt;&gt;0),"Ja","")</f>
        <v/>
      </c>
      <c r="C24" s="125"/>
      <c r="D24" s="126"/>
      <c r="E24" s="58"/>
      <c r="F24" s="130"/>
      <c r="G24" s="131"/>
      <c r="H24" s="131"/>
      <c r="I24" s="131"/>
      <c r="J24" s="131"/>
      <c r="K24" s="131"/>
      <c r="L24" s="131"/>
      <c r="M24" s="132"/>
      <c r="N24" s="133"/>
      <c r="O24" s="133"/>
    </row>
    <row r="25" spans="1:15" ht="18.75" customHeight="1" x14ac:dyDescent="0.25">
      <c r="A25" s="48">
        <v>20</v>
      </c>
      <c r="B25" s="52" t="str">
        <f>IF(OR(J25&lt;&gt;0,H25&lt;&gt;0,L25&lt;&gt;0),"Ja","")</f>
        <v/>
      </c>
      <c r="C25" s="33"/>
      <c r="D25" s="111"/>
      <c r="E25" s="112"/>
      <c r="F25" s="134"/>
      <c r="G25" s="135"/>
      <c r="H25" s="136"/>
      <c r="I25" s="137"/>
      <c r="J25" s="138"/>
      <c r="K25" s="138"/>
      <c r="L25" s="138"/>
      <c r="M25" s="138"/>
      <c r="N25" s="139">
        <f>J25+L25</f>
        <v>0</v>
      </c>
      <c r="O25" s="139"/>
    </row>
    <row r="26" spans="1:15" ht="18.75" customHeight="1" x14ac:dyDescent="0.25">
      <c r="A26" s="48">
        <v>21</v>
      </c>
      <c r="B26" s="52" t="str">
        <f>IF(OR(J25&lt;&gt;0,H25&lt;&gt;0,L25&lt;&gt;0),"Ja","")</f>
        <v/>
      </c>
      <c r="C26" s="125"/>
      <c r="D26" s="126"/>
      <c r="E26" s="58"/>
      <c r="F26" s="127" t="s">
        <v>22</v>
      </c>
      <c r="G26" s="128"/>
      <c r="H26" s="128"/>
      <c r="I26" s="128"/>
      <c r="J26" s="128"/>
      <c r="K26" s="128"/>
      <c r="L26" s="128"/>
      <c r="M26" s="129"/>
      <c r="N26" s="133"/>
      <c r="O26" s="133"/>
    </row>
    <row r="27" spans="1:15" ht="18.75" customHeight="1" x14ac:dyDescent="0.25">
      <c r="A27" s="48">
        <v>22</v>
      </c>
      <c r="B27" s="52" t="str">
        <f>IF(OR(J25&lt;&gt;0,H25&lt;&gt;0,L25&lt;&gt;0),"Ja","")</f>
        <v/>
      </c>
      <c r="C27" s="125"/>
      <c r="D27" s="126"/>
      <c r="E27" s="58"/>
      <c r="F27" s="130"/>
      <c r="G27" s="131"/>
      <c r="H27" s="131"/>
      <c r="I27" s="131"/>
      <c r="J27" s="131"/>
      <c r="K27" s="131"/>
      <c r="L27" s="131"/>
      <c r="M27" s="132"/>
      <c r="N27" s="133"/>
      <c r="O27" s="133"/>
    </row>
    <row r="28" spans="1:15" ht="18.75" customHeight="1" x14ac:dyDescent="0.25">
      <c r="A28" s="48">
        <v>23</v>
      </c>
      <c r="B28" s="52" t="str">
        <f>IF(OR(J28&lt;&gt;0,H28&lt;&gt;0,L28&lt;&gt;0),"Ja","")</f>
        <v/>
      </c>
      <c r="C28" s="33"/>
      <c r="D28" s="111"/>
      <c r="E28" s="112"/>
      <c r="F28" s="134"/>
      <c r="G28" s="135"/>
      <c r="H28" s="136"/>
      <c r="I28" s="137"/>
      <c r="J28" s="138"/>
      <c r="K28" s="138"/>
      <c r="L28" s="138"/>
      <c r="M28" s="138"/>
      <c r="N28" s="139">
        <f>J28+L28</f>
        <v>0</v>
      </c>
      <c r="O28" s="139"/>
    </row>
    <row r="29" spans="1:15" ht="18.75" customHeight="1" x14ac:dyDescent="0.25">
      <c r="A29" s="48">
        <v>24</v>
      </c>
      <c r="B29" s="52" t="str">
        <f>IF(OR(J28&lt;&gt;0,H28&lt;&gt;0,L28&lt;&gt;0),"Ja","")</f>
        <v/>
      </c>
      <c r="C29" s="125"/>
      <c r="D29" s="126"/>
      <c r="E29" s="58"/>
      <c r="F29" s="127" t="s">
        <v>22</v>
      </c>
      <c r="G29" s="128"/>
      <c r="H29" s="128"/>
      <c r="I29" s="128"/>
      <c r="J29" s="128"/>
      <c r="K29" s="128"/>
      <c r="L29" s="128"/>
      <c r="M29" s="129"/>
      <c r="N29" s="133"/>
      <c r="O29" s="133"/>
    </row>
    <row r="30" spans="1:15" ht="18.75" customHeight="1" x14ac:dyDescent="0.25">
      <c r="A30" s="48">
        <v>25</v>
      </c>
      <c r="B30" s="52" t="str">
        <f>IF(OR(J28&lt;&gt;0,H28&lt;&gt;0,L28&lt;&gt;0),"Ja","")</f>
        <v/>
      </c>
      <c r="C30" s="125"/>
      <c r="D30" s="126"/>
      <c r="E30" s="58"/>
      <c r="F30" s="130"/>
      <c r="G30" s="131"/>
      <c r="H30" s="131"/>
      <c r="I30" s="131"/>
      <c r="J30" s="131"/>
      <c r="K30" s="131"/>
      <c r="L30" s="131"/>
      <c r="M30" s="132"/>
      <c r="N30" s="133"/>
      <c r="O30" s="133"/>
    </row>
    <row r="31" spans="1:15" ht="18.75" customHeight="1" x14ac:dyDescent="0.25">
      <c r="A31" s="48">
        <v>26</v>
      </c>
      <c r="B31" s="52" t="str">
        <f>IF(OR(J31&lt;&gt;0,H31&lt;&gt;0,L31&lt;&gt;0),"Ja","")</f>
        <v/>
      </c>
      <c r="C31" s="33"/>
      <c r="D31" s="111"/>
      <c r="E31" s="112"/>
      <c r="F31" s="134"/>
      <c r="G31" s="135"/>
      <c r="H31" s="136"/>
      <c r="I31" s="137"/>
      <c r="J31" s="138"/>
      <c r="K31" s="138"/>
      <c r="L31" s="138"/>
      <c r="M31" s="138"/>
      <c r="N31" s="139">
        <f>J31+L31</f>
        <v>0</v>
      </c>
      <c r="O31" s="139"/>
    </row>
    <row r="32" spans="1:15" ht="18.75" customHeight="1" x14ac:dyDescent="0.25">
      <c r="A32" s="48">
        <v>27</v>
      </c>
      <c r="B32" s="52" t="str">
        <f>IF(OR(J31&lt;&gt;0,H31&lt;&gt;0,L31&lt;&gt;0),"Ja","")</f>
        <v/>
      </c>
      <c r="C32" s="125"/>
      <c r="D32" s="126"/>
      <c r="E32" s="58"/>
      <c r="F32" s="127" t="s">
        <v>22</v>
      </c>
      <c r="G32" s="128"/>
      <c r="H32" s="128"/>
      <c r="I32" s="128"/>
      <c r="J32" s="128"/>
      <c r="K32" s="128"/>
      <c r="L32" s="128"/>
      <c r="M32" s="129"/>
      <c r="N32" s="133"/>
      <c r="O32" s="133"/>
    </row>
    <row r="33" spans="1:15" ht="18.75" customHeight="1" x14ac:dyDescent="0.25">
      <c r="A33" s="48">
        <v>28</v>
      </c>
      <c r="B33" s="52" t="str">
        <f>IF(OR(J31&lt;&gt;0,H31&lt;&gt;0,L31&lt;&gt;0),"Ja","")</f>
        <v/>
      </c>
      <c r="C33" s="140"/>
      <c r="D33" s="141"/>
      <c r="E33" s="97"/>
      <c r="F33" s="130"/>
      <c r="G33" s="131"/>
      <c r="H33" s="131"/>
      <c r="I33" s="131"/>
      <c r="J33" s="131"/>
      <c r="K33" s="131"/>
      <c r="L33" s="131"/>
      <c r="M33" s="132"/>
      <c r="N33" s="142"/>
      <c r="O33" s="142"/>
    </row>
    <row r="34" spans="1:15" s="18" customFormat="1" ht="18.75" customHeight="1" x14ac:dyDescent="0.3">
      <c r="A34" s="48">
        <v>29</v>
      </c>
      <c r="B34" s="52" t="str">
        <f>IF(OR(J34&lt;&gt;0,H34&lt;&gt;0,L34&lt;&gt;0),"Ja","")</f>
        <v/>
      </c>
      <c r="C34" s="20" t="s">
        <v>8</v>
      </c>
      <c r="D34" s="51">
        <f>C21</f>
        <v>116</v>
      </c>
      <c r="E34" s="145"/>
      <c r="F34" s="145"/>
      <c r="G34" s="146"/>
      <c r="H34" s="143">
        <f>SUM(H22:I33)</f>
        <v>0</v>
      </c>
      <c r="I34" s="144"/>
      <c r="J34" s="143">
        <f>SUM(J22:K33)</f>
        <v>0</v>
      </c>
      <c r="K34" s="144"/>
      <c r="L34" s="143">
        <f>SUM(L22:M33)</f>
        <v>0</v>
      </c>
      <c r="M34" s="144"/>
      <c r="N34" s="143">
        <f>SUM(N22:O33)</f>
        <v>0</v>
      </c>
      <c r="O34" s="144"/>
    </row>
    <row r="35" spans="1:15" s="18" customFormat="1" ht="18.75" customHeight="1" x14ac:dyDescent="0.3">
      <c r="A35" s="48">
        <v>30</v>
      </c>
      <c r="B35" s="52" t="str">
        <f>IF(OR(J48&lt;&gt;0,H48&lt;&gt;0,L48&lt;&gt;0),"Ja","")</f>
        <v/>
      </c>
      <c r="C35" s="17">
        <v>117</v>
      </c>
      <c r="D35" s="122" t="s">
        <v>53</v>
      </c>
      <c r="E35" s="123"/>
      <c r="F35" s="123"/>
      <c r="G35" s="123"/>
      <c r="H35" s="123"/>
      <c r="I35" s="123"/>
      <c r="J35" s="123"/>
      <c r="K35" s="123"/>
      <c r="L35" s="123"/>
      <c r="M35" s="124"/>
      <c r="N35" s="147"/>
      <c r="O35" s="148"/>
    </row>
    <row r="36" spans="1:15" ht="18.75" customHeight="1" x14ac:dyDescent="0.25">
      <c r="A36" s="48">
        <v>31</v>
      </c>
      <c r="B36" s="52" t="str">
        <f>IF(OR(J36&lt;&gt;0,H36&lt;&gt;0,L36&lt;&gt;0),"Ja","")</f>
        <v/>
      </c>
      <c r="C36" s="33"/>
      <c r="D36" s="111"/>
      <c r="E36" s="112"/>
      <c r="F36" s="115"/>
      <c r="G36" s="116"/>
      <c r="H36" s="117"/>
      <c r="I36" s="116"/>
      <c r="J36" s="118"/>
      <c r="K36" s="119"/>
      <c r="L36" s="120"/>
      <c r="M36" s="121"/>
      <c r="N36" s="139">
        <f>J36+L36</f>
        <v>0</v>
      </c>
      <c r="O36" s="139"/>
    </row>
    <row r="37" spans="1:15" ht="18.75" customHeight="1" x14ac:dyDescent="0.25">
      <c r="A37" s="48">
        <v>32</v>
      </c>
      <c r="B37" s="52" t="str">
        <f>IF(OR(J36&lt;&gt;0,H36&lt;&gt;0,L36&lt;&gt;0),"Ja","")</f>
        <v/>
      </c>
      <c r="C37" s="125"/>
      <c r="D37" s="126"/>
      <c r="E37" s="58"/>
      <c r="F37" s="127" t="s">
        <v>22</v>
      </c>
      <c r="G37" s="128"/>
      <c r="H37" s="128"/>
      <c r="I37" s="128"/>
      <c r="J37" s="128"/>
      <c r="K37" s="128"/>
      <c r="L37" s="128"/>
      <c r="M37" s="129"/>
      <c r="N37" s="133"/>
      <c r="O37" s="133"/>
    </row>
    <row r="38" spans="1:15" ht="18.75" customHeight="1" x14ac:dyDescent="0.25">
      <c r="A38" s="48">
        <v>33</v>
      </c>
      <c r="B38" s="52" t="str">
        <f>IF(OR(J36&lt;&gt;0,H36&lt;&gt;0,L36&lt;&gt;0),"Ja","")</f>
        <v/>
      </c>
      <c r="C38" s="125"/>
      <c r="D38" s="126"/>
      <c r="E38" s="58"/>
      <c r="F38" s="130"/>
      <c r="G38" s="131"/>
      <c r="H38" s="131"/>
      <c r="I38" s="131"/>
      <c r="J38" s="131"/>
      <c r="K38" s="131"/>
      <c r="L38" s="131"/>
      <c r="M38" s="132"/>
      <c r="N38" s="133"/>
      <c r="O38" s="133"/>
    </row>
    <row r="39" spans="1:15" ht="18.75" customHeight="1" x14ac:dyDescent="0.25">
      <c r="A39" s="48">
        <v>34</v>
      </c>
      <c r="B39" s="52" t="str">
        <f>IF(OR(J39&lt;&gt;0,H39&lt;&gt;0,L39&lt;&gt;0),"Ja","")</f>
        <v/>
      </c>
      <c r="C39" s="33"/>
      <c r="D39" s="111"/>
      <c r="E39" s="112"/>
      <c r="F39" s="134"/>
      <c r="G39" s="135"/>
      <c r="H39" s="136"/>
      <c r="I39" s="137"/>
      <c r="J39" s="138"/>
      <c r="K39" s="138"/>
      <c r="L39" s="138"/>
      <c r="M39" s="138"/>
      <c r="N39" s="139">
        <f>J39+L39</f>
        <v>0</v>
      </c>
      <c r="O39" s="139"/>
    </row>
    <row r="40" spans="1:15" ht="18.75" customHeight="1" x14ac:dyDescent="0.25">
      <c r="A40" s="48">
        <v>35</v>
      </c>
      <c r="B40" s="52" t="str">
        <f>IF(OR(J39&lt;&gt;0,H39&lt;&gt;0,L39&lt;&gt;0),"Ja","")</f>
        <v/>
      </c>
      <c r="C40" s="125"/>
      <c r="D40" s="126"/>
      <c r="E40" s="58"/>
      <c r="F40" s="127" t="s">
        <v>22</v>
      </c>
      <c r="G40" s="128"/>
      <c r="H40" s="128"/>
      <c r="I40" s="128"/>
      <c r="J40" s="128"/>
      <c r="K40" s="128"/>
      <c r="L40" s="128"/>
      <c r="M40" s="129"/>
      <c r="N40" s="133"/>
      <c r="O40" s="133"/>
    </row>
    <row r="41" spans="1:15" ht="18.75" customHeight="1" x14ac:dyDescent="0.25">
      <c r="A41" s="48">
        <v>36</v>
      </c>
      <c r="B41" s="52" t="str">
        <f>IF(OR(J39&lt;&gt;0,H39&lt;&gt;0,L39&lt;&gt;0),"Ja","")</f>
        <v/>
      </c>
      <c r="C41" s="125"/>
      <c r="D41" s="126"/>
      <c r="E41" s="58"/>
      <c r="F41" s="130"/>
      <c r="G41" s="131"/>
      <c r="H41" s="131"/>
      <c r="I41" s="131"/>
      <c r="J41" s="131"/>
      <c r="K41" s="131"/>
      <c r="L41" s="131"/>
      <c r="M41" s="132"/>
      <c r="N41" s="133"/>
      <c r="O41" s="133"/>
    </row>
    <row r="42" spans="1:15" ht="18.75" customHeight="1" x14ac:dyDescent="0.25">
      <c r="A42" s="48">
        <v>37</v>
      </c>
      <c r="B42" s="52" t="str">
        <f>IF(OR(J42&lt;&gt;0,H42&lt;&gt;0,L42&lt;&gt;0),"Ja","")</f>
        <v/>
      </c>
      <c r="C42" s="33"/>
      <c r="D42" s="111"/>
      <c r="E42" s="112"/>
      <c r="F42" s="149"/>
      <c r="G42" s="150"/>
      <c r="H42" s="151"/>
      <c r="I42" s="152"/>
      <c r="J42" s="153"/>
      <c r="K42" s="153"/>
      <c r="L42" s="153"/>
      <c r="M42" s="153"/>
      <c r="N42" s="139">
        <f>J42+L42</f>
        <v>0</v>
      </c>
      <c r="O42" s="139"/>
    </row>
    <row r="43" spans="1:15" ht="18.75" customHeight="1" x14ac:dyDescent="0.25">
      <c r="A43" s="48">
        <v>38</v>
      </c>
      <c r="B43" s="52" t="str">
        <f>IF(OR(J42&lt;&gt;0,H42&lt;&gt;0,L42&lt;&gt;0),"Ja","")</f>
        <v/>
      </c>
      <c r="C43" s="125"/>
      <c r="D43" s="126"/>
      <c r="E43" s="58"/>
      <c r="F43" s="127" t="s">
        <v>22</v>
      </c>
      <c r="G43" s="128"/>
      <c r="H43" s="128"/>
      <c r="I43" s="128"/>
      <c r="J43" s="128"/>
      <c r="K43" s="128"/>
      <c r="L43" s="128"/>
      <c r="M43" s="129"/>
      <c r="N43" s="133"/>
      <c r="O43" s="133"/>
    </row>
    <row r="44" spans="1:15" ht="18.75" customHeight="1" x14ac:dyDescent="0.25">
      <c r="A44" s="48">
        <v>39</v>
      </c>
      <c r="B44" s="52" t="str">
        <f>IF(OR(J42&lt;&gt;0,H42&lt;&gt;0,L42&lt;&gt;0),"Ja","")</f>
        <v/>
      </c>
      <c r="C44" s="154"/>
      <c r="D44" s="155"/>
      <c r="E44" s="156"/>
      <c r="F44" s="130"/>
      <c r="G44" s="131"/>
      <c r="H44" s="131"/>
      <c r="I44" s="131"/>
      <c r="J44" s="131"/>
      <c r="K44" s="131"/>
      <c r="L44" s="131"/>
      <c r="M44" s="132"/>
      <c r="N44" s="157"/>
      <c r="O44" s="157"/>
    </row>
    <row r="45" spans="1:15" ht="18.75" customHeight="1" x14ac:dyDescent="0.25">
      <c r="A45" s="48">
        <v>40</v>
      </c>
      <c r="B45" s="52" t="str">
        <f>IF(OR(J45&lt;&gt;0,H45&lt;&gt;0,L45&lt;&gt;0),"Ja","")</f>
        <v/>
      </c>
      <c r="C45" s="33"/>
      <c r="D45" s="111"/>
      <c r="E45" s="112"/>
      <c r="F45" s="134"/>
      <c r="G45" s="135"/>
      <c r="H45" s="136"/>
      <c r="I45" s="137"/>
      <c r="J45" s="138"/>
      <c r="K45" s="138"/>
      <c r="L45" s="138"/>
      <c r="M45" s="138"/>
      <c r="N45" s="139">
        <f>J45+L45</f>
        <v>0</v>
      </c>
      <c r="O45" s="139"/>
    </row>
    <row r="46" spans="1:15" ht="18.75" customHeight="1" x14ac:dyDescent="0.25">
      <c r="A46" s="48">
        <v>41</v>
      </c>
      <c r="B46" s="52" t="str">
        <f>IF(OR(J45&lt;&gt;0,H45&lt;&gt;0,L45&lt;&gt;0),"Ja","")</f>
        <v/>
      </c>
      <c r="C46" s="125"/>
      <c r="D46" s="126"/>
      <c r="E46" s="58"/>
      <c r="F46" s="127" t="s">
        <v>22</v>
      </c>
      <c r="G46" s="128"/>
      <c r="H46" s="128"/>
      <c r="I46" s="128"/>
      <c r="J46" s="128"/>
      <c r="K46" s="128"/>
      <c r="L46" s="128"/>
      <c r="M46" s="129"/>
      <c r="N46" s="133"/>
      <c r="O46" s="133"/>
    </row>
    <row r="47" spans="1:15" ht="18.75" customHeight="1" x14ac:dyDescent="0.25">
      <c r="A47" s="48">
        <v>42</v>
      </c>
      <c r="B47" s="52" t="str">
        <f>IF(OR(J45&lt;&gt;0,H45&lt;&gt;0,L45&lt;&gt;0),"Ja","")</f>
        <v/>
      </c>
      <c r="C47" s="140"/>
      <c r="D47" s="141"/>
      <c r="E47" s="97"/>
      <c r="F47" s="130"/>
      <c r="G47" s="131"/>
      <c r="H47" s="131"/>
      <c r="I47" s="131"/>
      <c r="J47" s="131"/>
      <c r="K47" s="131"/>
      <c r="L47" s="131"/>
      <c r="M47" s="132"/>
      <c r="N47" s="142"/>
      <c r="O47" s="142"/>
    </row>
    <row r="48" spans="1:15" s="18" customFormat="1" ht="18.75" customHeight="1" x14ac:dyDescent="0.3">
      <c r="A48" s="48">
        <v>43</v>
      </c>
      <c r="B48" s="52" t="str">
        <f>IF(OR(J48&lt;&gt;0,H48&lt;&gt;0,L48&lt;&gt;0),"Ja","")</f>
        <v/>
      </c>
      <c r="C48" s="20" t="s">
        <v>8</v>
      </c>
      <c r="D48" s="51">
        <f>C35</f>
        <v>117</v>
      </c>
      <c r="E48" s="145"/>
      <c r="F48" s="145"/>
      <c r="G48" s="146"/>
      <c r="H48" s="143">
        <f>SUM(H36:I47)</f>
        <v>0</v>
      </c>
      <c r="I48" s="144"/>
      <c r="J48" s="143">
        <f>SUM(J36:K47)</f>
        <v>0</v>
      </c>
      <c r="K48" s="144"/>
      <c r="L48" s="143">
        <f>SUM(L36:M47)</f>
        <v>0</v>
      </c>
      <c r="M48" s="144"/>
      <c r="N48" s="143">
        <f>SUM(N36:O47)</f>
        <v>0</v>
      </c>
      <c r="O48" s="144"/>
    </row>
    <row r="49" spans="1:15" s="18" customFormat="1" ht="18.75" customHeight="1" x14ac:dyDescent="0.3">
      <c r="A49" s="48">
        <v>44</v>
      </c>
      <c r="B49" s="52" t="str">
        <f>IF(OR(J62&lt;&gt;0,H62&lt;&gt;0,L62&lt;&gt;0),"Ja","")</f>
        <v/>
      </c>
      <c r="C49" s="17">
        <v>151</v>
      </c>
      <c r="D49" s="122" t="s">
        <v>52</v>
      </c>
      <c r="E49" s="123"/>
      <c r="F49" s="123"/>
      <c r="G49" s="123"/>
      <c r="H49" s="123"/>
      <c r="I49" s="123"/>
      <c r="J49" s="123"/>
      <c r="K49" s="123"/>
      <c r="L49" s="123"/>
      <c r="M49" s="124"/>
      <c r="N49" s="147"/>
      <c r="O49" s="148"/>
    </row>
    <row r="50" spans="1:15" ht="18.75" customHeight="1" x14ac:dyDescent="0.25">
      <c r="A50" s="48">
        <v>45</v>
      </c>
      <c r="B50" s="52" t="str">
        <f>IF(OR(J50&lt;&gt;0,H50&lt;&gt;0,L50&lt;&gt;0),"Ja","")</f>
        <v/>
      </c>
      <c r="C50" s="33"/>
      <c r="D50" s="111"/>
      <c r="E50" s="112"/>
      <c r="F50" s="115"/>
      <c r="G50" s="116"/>
      <c r="H50" s="117"/>
      <c r="I50" s="116"/>
      <c r="J50" s="118"/>
      <c r="K50" s="119"/>
      <c r="L50" s="120"/>
      <c r="M50" s="121"/>
      <c r="N50" s="139">
        <f>J50+L50</f>
        <v>0</v>
      </c>
      <c r="O50" s="139"/>
    </row>
    <row r="51" spans="1:15" ht="18.75" customHeight="1" x14ac:dyDescent="0.25">
      <c r="A51" s="48">
        <v>46</v>
      </c>
      <c r="B51" s="52" t="str">
        <f>IF(OR(J50&lt;&gt;0,H50&lt;&gt;0,L50&lt;&gt;0),"Ja","")</f>
        <v/>
      </c>
      <c r="C51" s="125"/>
      <c r="D51" s="126"/>
      <c r="E51" s="58"/>
      <c r="F51" s="127" t="s">
        <v>22</v>
      </c>
      <c r="G51" s="128"/>
      <c r="H51" s="128"/>
      <c r="I51" s="128"/>
      <c r="J51" s="128"/>
      <c r="K51" s="128"/>
      <c r="L51" s="128"/>
      <c r="M51" s="129"/>
      <c r="N51" s="133"/>
      <c r="O51" s="133"/>
    </row>
    <row r="52" spans="1:15" ht="18.75" customHeight="1" x14ac:dyDescent="0.25">
      <c r="A52" s="48">
        <v>47</v>
      </c>
      <c r="B52" s="52" t="str">
        <f>IF(OR(J50&lt;&gt;0,H50&lt;&gt;0,L50&lt;&gt;0),"Ja","")</f>
        <v/>
      </c>
      <c r="C52" s="125"/>
      <c r="D52" s="126"/>
      <c r="E52" s="58"/>
      <c r="F52" s="130"/>
      <c r="G52" s="131"/>
      <c r="H52" s="131"/>
      <c r="I52" s="131"/>
      <c r="J52" s="131"/>
      <c r="K52" s="131"/>
      <c r="L52" s="131"/>
      <c r="M52" s="132"/>
      <c r="N52" s="133"/>
      <c r="O52" s="133"/>
    </row>
    <row r="53" spans="1:15" ht="18.75" customHeight="1" x14ac:dyDescent="0.25">
      <c r="A53" s="48">
        <v>48</v>
      </c>
      <c r="B53" s="52" t="str">
        <f>IF(OR(J53&lt;&gt;0,H53&lt;&gt;0,L53&lt;&gt;0),"Ja","")</f>
        <v/>
      </c>
      <c r="C53" s="33"/>
      <c r="D53" s="111"/>
      <c r="E53" s="112"/>
      <c r="F53" s="134"/>
      <c r="G53" s="135"/>
      <c r="H53" s="136"/>
      <c r="I53" s="137"/>
      <c r="J53" s="138"/>
      <c r="K53" s="138"/>
      <c r="L53" s="138"/>
      <c r="M53" s="138"/>
      <c r="N53" s="139">
        <f>J53+L53</f>
        <v>0</v>
      </c>
      <c r="O53" s="139"/>
    </row>
    <row r="54" spans="1:15" ht="18.75" customHeight="1" x14ac:dyDescent="0.25">
      <c r="A54" s="48">
        <v>49</v>
      </c>
      <c r="B54" s="52" t="str">
        <f>IF(OR(J53&lt;&gt;0,H53&lt;&gt;0,L53&lt;&gt;0),"Ja","")</f>
        <v/>
      </c>
      <c r="C54" s="125"/>
      <c r="D54" s="126"/>
      <c r="E54" s="58"/>
      <c r="F54" s="127" t="s">
        <v>22</v>
      </c>
      <c r="G54" s="128"/>
      <c r="H54" s="128"/>
      <c r="I54" s="128"/>
      <c r="J54" s="128"/>
      <c r="K54" s="128"/>
      <c r="L54" s="128"/>
      <c r="M54" s="129"/>
      <c r="N54" s="133"/>
      <c r="O54" s="133"/>
    </row>
    <row r="55" spans="1:15" ht="18.75" customHeight="1" x14ac:dyDescent="0.25">
      <c r="A55" s="48">
        <v>50</v>
      </c>
      <c r="B55" s="52" t="str">
        <f>IF(OR(J53&lt;&gt;0,H53&lt;&gt;0,L53&lt;&gt;0),"Ja","")</f>
        <v/>
      </c>
      <c r="C55" s="125"/>
      <c r="D55" s="126"/>
      <c r="E55" s="58"/>
      <c r="F55" s="130"/>
      <c r="G55" s="131"/>
      <c r="H55" s="131"/>
      <c r="I55" s="131"/>
      <c r="J55" s="131"/>
      <c r="K55" s="131"/>
      <c r="L55" s="131"/>
      <c r="M55" s="132"/>
      <c r="N55" s="133"/>
      <c r="O55" s="133"/>
    </row>
    <row r="56" spans="1:15" ht="18.75" customHeight="1" x14ac:dyDescent="0.25">
      <c r="A56" s="48">
        <v>51</v>
      </c>
      <c r="B56" s="52" t="str">
        <f>IF(OR(J56&lt;&gt;0,H56&lt;&gt;0,L56&lt;&gt;0),"Ja","")</f>
        <v/>
      </c>
      <c r="C56" s="33"/>
      <c r="D56" s="111"/>
      <c r="E56" s="112"/>
      <c r="F56" s="134"/>
      <c r="G56" s="135"/>
      <c r="H56" s="136"/>
      <c r="I56" s="137"/>
      <c r="J56" s="138"/>
      <c r="K56" s="138"/>
      <c r="L56" s="138"/>
      <c r="M56" s="138"/>
      <c r="N56" s="139">
        <f>J56+L56</f>
        <v>0</v>
      </c>
      <c r="O56" s="139"/>
    </row>
    <row r="57" spans="1:15" ht="18.75" customHeight="1" x14ac:dyDescent="0.25">
      <c r="A57" s="48">
        <v>52</v>
      </c>
      <c r="B57" s="52" t="str">
        <f>IF(OR(J56&lt;&gt;0,H56&lt;&gt;0,L56&lt;&gt;0),"Ja","")</f>
        <v/>
      </c>
      <c r="C57" s="125"/>
      <c r="D57" s="126"/>
      <c r="E57" s="58"/>
      <c r="F57" s="127" t="s">
        <v>22</v>
      </c>
      <c r="G57" s="128"/>
      <c r="H57" s="128"/>
      <c r="I57" s="128"/>
      <c r="J57" s="128"/>
      <c r="K57" s="128"/>
      <c r="L57" s="128"/>
      <c r="M57" s="129"/>
      <c r="N57" s="133"/>
      <c r="O57" s="133"/>
    </row>
    <row r="58" spans="1:15" ht="18.75" customHeight="1" x14ac:dyDescent="0.25">
      <c r="A58" s="48">
        <v>53</v>
      </c>
      <c r="B58" s="52" t="str">
        <f>IF(OR(J56&lt;&gt;0,H56&lt;&gt;0,L56&lt;&gt;0),"Ja","")</f>
        <v/>
      </c>
      <c r="C58" s="125"/>
      <c r="D58" s="126"/>
      <c r="E58" s="58"/>
      <c r="F58" s="130"/>
      <c r="G58" s="131"/>
      <c r="H58" s="131"/>
      <c r="I58" s="131"/>
      <c r="J58" s="131"/>
      <c r="K58" s="131"/>
      <c r="L58" s="131"/>
      <c r="M58" s="132"/>
      <c r="N58" s="133"/>
      <c r="O58" s="133"/>
    </row>
    <row r="59" spans="1:15" ht="18.75" customHeight="1" x14ac:dyDescent="0.25">
      <c r="A59" s="48">
        <v>54</v>
      </c>
      <c r="B59" s="52" t="str">
        <f>IF(OR(J59&lt;&gt;0,H59&lt;&gt;0,L59&lt;&gt;0),"Ja","")</f>
        <v/>
      </c>
      <c r="C59" s="33"/>
      <c r="D59" s="111"/>
      <c r="E59" s="112"/>
      <c r="F59" s="134"/>
      <c r="G59" s="135"/>
      <c r="H59" s="136"/>
      <c r="I59" s="137"/>
      <c r="J59" s="138"/>
      <c r="K59" s="138"/>
      <c r="L59" s="138"/>
      <c r="M59" s="138"/>
      <c r="N59" s="139">
        <f>J59+L59</f>
        <v>0</v>
      </c>
      <c r="O59" s="139"/>
    </row>
    <row r="60" spans="1:15" ht="18.75" customHeight="1" x14ac:dyDescent="0.25">
      <c r="A60" s="48">
        <v>55</v>
      </c>
      <c r="B60" s="52" t="str">
        <f>IF(OR(J59&lt;&gt;0,H59&lt;&gt;0,L59&lt;&gt;0),"Ja","")</f>
        <v/>
      </c>
      <c r="C60" s="125"/>
      <c r="D60" s="126"/>
      <c r="E60" s="58"/>
      <c r="F60" s="127" t="s">
        <v>22</v>
      </c>
      <c r="G60" s="128"/>
      <c r="H60" s="128"/>
      <c r="I60" s="128"/>
      <c r="J60" s="128"/>
      <c r="K60" s="128"/>
      <c r="L60" s="128"/>
      <c r="M60" s="129"/>
      <c r="N60" s="133"/>
      <c r="O60" s="133"/>
    </row>
    <row r="61" spans="1:15" ht="18.75" customHeight="1" x14ac:dyDescent="0.25">
      <c r="A61" s="48">
        <v>56</v>
      </c>
      <c r="B61" s="52" t="str">
        <f>IF(OR(J59&lt;&gt;0,H59&lt;&gt;0,L59&lt;&gt;0),"Ja","")</f>
        <v/>
      </c>
      <c r="C61" s="140"/>
      <c r="D61" s="141"/>
      <c r="E61" s="97"/>
      <c r="F61" s="130"/>
      <c r="G61" s="131"/>
      <c r="H61" s="131"/>
      <c r="I61" s="131"/>
      <c r="J61" s="131"/>
      <c r="K61" s="131"/>
      <c r="L61" s="131"/>
      <c r="M61" s="132"/>
      <c r="N61" s="142"/>
      <c r="O61" s="142"/>
    </row>
    <row r="62" spans="1:15" s="18" customFormat="1" ht="18.75" customHeight="1" x14ac:dyDescent="0.3">
      <c r="A62" s="48">
        <v>57</v>
      </c>
      <c r="B62" s="52" t="str">
        <f>IF(OR(J62&lt;&gt;0,H62&lt;&gt;0,L62&lt;&gt;0),"Ja","")</f>
        <v/>
      </c>
      <c r="C62" s="20" t="s">
        <v>8</v>
      </c>
      <c r="D62" s="51">
        <f>C49</f>
        <v>151</v>
      </c>
      <c r="E62" s="145"/>
      <c r="F62" s="145"/>
      <c r="G62" s="146"/>
      <c r="H62" s="143">
        <f>SUM(H50:I61)</f>
        <v>0</v>
      </c>
      <c r="I62" s="144"/>
      <c r="J62" s="143">
        <f>SUM(J50:K61)</f>
        <v>0</v>
      </c>
      <c r="K62" s="144"/>
      <c r="L62" s="143">
        <f>SUM(L50:M61)</f>
        <v>0</v>
      </c>
      <c r="M62" s="144"/>
      <c r="N62" s="143">
        <f>SUM(N50:O61)</f>
        <v>0</v>
      </c>
      <c r="O62" s="144"/>
    </row>
    <row r="63" spans="1:15" s="21" customFormat="1" ht="18.75" customHeight="1" x14ac:dyDescent="0.3">
      <c r="A63" s="48">
        <v>58</v>
      </c>
      <c r="B63" s="52" t="str">
        <f>IF(OR(J76&lt;&gt;0,H76&lt;&gt;0,L76&lt;&gt;0),"Ja","")</f>
        <v/>
      </c>
      <c r="C63" s="17">
        <v>211</v>
      </c>
      <c r="D63" s="122" t="s">
        <v>51</v>
      </c>
      <c r="E63" s="123"/>
      <c r="F63" s="123"/>
      <c r="G63" s="123"/>
      <c r="H63" s="123"/>
      <c r="I63" s="123"/>
      <c r="J63" s="123"/>
      <c r="K63" s="123"/>
      <c r="L63" s="123"/>
      <c r="M63" s="124"/>
      <c r="N63" s="147"/>
      <c r="O63" s="148"/>
    </row>
    <row r="64" spans="1:15" ht="18.75" customHeight="1" x14ac:dyDescent="0.25">
      <c r="A64" s="48">
        <v>59</v>
      </c>
      <c r="B64" s="52" t="str">
        <f>IF(OR(J64&lt;&gt;0,H64&lt;&gt;0,L64&lt;&gt;0),"Ja","")</f>
        <v/>
      </c>
      <c r="C64" s="33"/>
      <c r="D64" s="111"/>
      <c r="E64" s="112"/>
      <c r="F64" s="115"/>
      <c r="G64" s="116"/>
      <c r="H64" s="117"/>
      <c r="I64" s="116"/>
      <c r="J64" s="118"/>
      <c r="K64" s="119"/>
      <c r="L64" s="120"/>
      <c r="M64" s="121"/>
      <c r="N64" s="139">
        <f>J64+L64</f>
        <v>0</v>
      </c>
      <c r="O64" s="139"/>
    </row>
    <row r="65" spans="1:15" ht="18.75" customHeight="1" x14ac:dyDescent="0.25">
      <c r="A65" s="48">
        <v>60</v>
      </c>
      <c r="B65" s="52" t="str">
        <f>IF(OR(J64&lt;&gt;0,H64&lt;&gt;0,L64&lt;&gt;0),"Ja","")</f>
        <v/>
      </c>
      <c r="C65" s="125"/>
      <c r="D65" s="126"/>
      <c r="E65" s="58"/>
      <c r="F65" s="127" t="s">
        <v>22</v>
      </c>
      <c r="G65" s="128"/>
      <c r="H65" s="128"/>
      <c r="I65" s="128"/>
      <c r="J65" s="128"/>
      <c r="K65" s="128"/>
      <c r="L65" s="128"/>
      <c r="M65" s="129"/>
      <c r="N65" s="133"/>
      <c r="O65" s="133"/>
    </row>
    <row r="66" spans="1:15" ht="18.75" customHeight="1" x14ac:dyDescent="0.25">
      <c r="A66" s="48">
        <v>61</v>
      </c>
      <c r="B66" s="52" t="str">
        <f>IF(OR(J64&lt;&gt;0,H64&lt;&gt;0,L64&lt;&gt;0),"Ja","")</f>
        <v/>
      </c>
      <c r="C66" s="125"/>
      <c r="D66" s="126"/>
      <c r="E66" s="58"/>
      <c r="F66" s="130"/>
      <c r="G66" s="131"/>
      <c r="H66" s="131"/>
      <c r="I66" s="131"/>
      <c r="J66" s="131"/>
      <c r="K66" s="131"/>
      <c r="L66" s="131"/>
      <c r="M66" s="132"/>
      <c r="N66" s="133"/>
      <c r="O66" s="133"/>
    </row>
    <row r="67" spans="1:15" ht="18.75" customHeight="1" x14ac:dyDescent="0.25">
      <c r="A67" s="48">
        <v>62</v>
      </c>
      <c r="B67" s="52" t="str">
        <f>IF(OR(J67&lt;&gt;0,H67&lt;&gt;0,L67&lt;&gt;0),"Ja","")</f>
        <v/>
      </c>
      <c r="C67" s="33"/>
      <c r="D67" s="111"/>
      <c r="E67" s="112"/>
      <c r="F67" s="134"/>
      <c r="G67" s="135"/>
      <c r="H67" s="136"/>
      <c r="I67" s="137"/>
      <c r="J67" s="138"/>
      <c r="K67" s="138"/>
      <c r="L67" s="138"/>
      <c r="M67" s="138"/>
      <c r="N67" s="139">
        <f>J67+L67</f>
        <v>0</v>
      </c>
      <c r="O67" s="139"/>
    </row>
    <row r="68" spans="1:15" ht="18.75" customHeight="1" x14ac:dyDescent="0.25">
      <c r="A68" s="48">
        <v>63</v>
      </c>
      <c r="B68" s="52" t="str">
        <f>IF(OR(J67&lt;&gt;0,H67&lt;&gt;0,L67&lt;&gt;0),"Ja","")</f>
        <v/>
      </c>
      <c r="C68" s="125"/>
      <c r="D68" s="126"/>
      <c r="E68" s="58"/>
      <c r="F68" s="127" t="s">
        <v>22</v>
      </c>
      <c r="G68" s="128"/>
      <c r="H68" s="128"/>
      <c r="I68" s="128"/>
      <c r="J68" s="128"/>
      <c r="K68" s="128"/>
      <c r="L68" s="128"/>
      <c r="M68" s="129"/>
      <c r="N68" s="133"/>
      <c r="O68" s="133"/>
    </row>
    <row r="69" spans="1:15" ht="18.75" customHeight="1" x14ac:dyDescent="0.25">
      <c r="A69" s="48">
        <v>64</v>
      </c>
      <c r="B69" s="52" t="str">
        <f>IF(OR(J67&lt;&gt;0,H67&lt;&gt;0,L67&lt;&gt;0),"Ja","")</f>
        <v/>
      </c>
      <c r="C69" s="125"/>
      <c r="D69" s="126"/>
      <c r="E69" s="58"/>
      <c r="F69" s="130"/>
      <c r="G69" s="131"/>
      <c r="H69" s="131"/>
      <c r="I69" s="131"/>
      <c r="J69" s="131"/>
      <c r="K69" s="131"/>
      <c r="L69" s="131"/>
      <c r="M69" s="132"/>
      <c r="N69" s="133"/>
      <c r="O69" s="133"/>
    </row>
    <row r="70" spans="1:15" ht="18.75" customHeight="1" x14ac:dyDescent="0.25">
      <c r="A70" s="48">
        <v>65</v>
      </c>
      <c r="B70" s="52" t="str">
        <f>IF(OR(J70&lt;&gt;0,H70&lt;&gt;0,L70&lt;&gt;0),"Ja","")</f>
        <v/>
      </c>
      <c r="C70" s="33"/>
      <c r="D70" s="111"/>
      <c r="E70" s="112"/>
      <c r="F70" s="134"/>
      <c r="G70" s="135"/>
      <c r="H70" s="136"/>
      <c r="I70" s="137"/>
      <c r="J70" s="138"/>
      <c r="K70" s="138"/>
      <c r="L70" s="138"/>
      <c r="M70" s="138"/>
      <c r="N70" s="139">
        <f>J70+L70</f>
        <v>0</v>
      </c>
      <c r="O70" s="139"/>
    </row>
    <row r="71" spans="1:15" ht="18.75" customHeight="1" x14ac:dyDescent="0.25">
      <c r="A71" s="48">
        <v>66</v>
      </c>
      <c r="B71" s="52" t="str">
        <f>IF(OR(J70&lt;&gt;0,H70&lt;&gt;0,L70&lt;&gt;0),"Ja","")</f>
        <v/>
      </c>
      <c r="C71" s="125"/>
      <c r="D71" s="126"/>
      <c r="E71" s="58"/>
      <c r="F71" s="127" t="s">
        <v>22</v>
      </c>
      <c r="G71" s="128"/>
      <c r="H71" s="128"/>
      <c r="I71" s="128"/>
      <c r="J71" s="128"/>
      <c r="K71" s="128"/>
      <c r="L71" s="128"/>
      <c r="M71" s="129"/>
      <c r="N71" s="133"/>
      <c r="O71" s="133"/>
    </row>
    <row r="72" spans="1:15" ht="18.75" customHeight="1" x14ac:dyDescent="0.25">
      <c r="A72" s="48">
        <v>67</v>
      </c>
      <c r="B72" s="52" t="str">
        <f>IF(OR(J70&lt;&gt;0,H70&lt;&gt;0,L70&lt;&gt;0),"Ja","")</f>
        <v/>
      </c>
      <c r="C72" s="125"/>
      <c r="D72" s="126"/>
      <c r="E72" s="58"/>
      <c r="F72" s="130"/>
      <c r="G72" s="131"/>
      <c r="H72" s="131"/>
      <c r="I72" s="131"/>
      <c r="J72" s="131"/>
      <c r="K72" s="131"/>
      <c r="L72" s="131"/>
      <c r="M72" s="132"/>
      <c r="N72" s="133"/>
      <c r="O72" s="133"/>
    </row>
    <row r="73" spans="1:15" ht="18.75" customHeight="1" x14ac:dyDescent="0.25">
      <c r="A73" s="48">
        <v>68</v>
      </c>
      <c r="B73" s="52" t="str">
        <f>IF(OR(J73&lt;&gt;0,H73&lt;&gt;0,L73&lt;&gt;0),"Ja","")</f>
        <v/>
      </c>
      <c r="C73" s="33"/>
      <c r="D73" s="111"/>
      <c r="E73" s="112"/>
      <c r="F73" s="134"/>
      <c r="G73" s="135"/>
      <c r="H73" s="136"/>
      <c r="I73" s="137"/>
      <c r="J73" s="138"/>
      <c r="K73" s="138"/>
      <c r="L73" s="138"/>
      <c r="M73" s="138"/>
      <c r="N73" s="139">
        <f>J73+L73</f>
        <v>0</v>
      </c>
      <c r="O73" s="139"/>
    </row>
    <row r="74" spans="1:15" ht="18.75" customHeight="1" x14ac:dyDescent="0.25">
      <c r="A74" s="48">
        <v>69</v>
      </c>
      <c r="B74" s="52" t="str">
        <f>IF(OR(J73&lt;&gt;0,H73&lt;&gt;0,L73&lt;&gt;0),"Ja","")</f>
        <v/>
      </c>
      <c r="C74" s="125"/>
      <c r="D74" s="126"/>
      <c r="E74" s="58"/>
      <c r="F74" s="127" t="s">
        <v>22</v>
      </c>
      <c r="G74" s="128"/>
      <c r="H74" s="128"/>
      <c r="I74" s="128"/>
      <c r="J74" s="128"/>
      <c r="K74" s="128"/>
      <c r="L74" s="128"/>
      <c r="M74" s="129"/>
      <c r="N74" s="133"/>
      <c r="O74" s="133"/>
    </row>
    <row r="75" spans="1:15" ht="18.75" customHeight="1" x14ac:dyDescent="0.25">
      <c r="A75" s="48">
        <v>70</v>
      </c>
      <c r="B75" s="52" t="str">
        <f>IF(OR(J73&lt;&gt;0,H73&lt;&gt;0,L73&lt;&gt;0),"Ja","")</f>
        <v/>
      </c>
      <c r="C75" s="140"/>
      <c r="D75" s="141"/>
      <c r="E75" s="97"/>
      <c r="F75" s="130"/>
      <c r="G75" s="131"/>
      <c r="H75" s="131"/>
      <c r="I75" s="131"/>
      <c r="J75" s="131"/>
      <c r="K75" s="131"/>
      <c r="L75" s="131"/>
      <c r="M75" s="132"/>
      <c r="N75" s="142"/>
      <c r="O75" s="142"/>
    </row>
    <row r="76" spans="1:15" s="18" customFormat="1" ht="18.75" customHeight="1" x14ac:dyDescent="0.3">
      <c r="A76" s="48">
        <v>71</v>
      </c>
      <c r="B76" s="52" t="str">
        <f>IF(OR(J76&lt;&gt;0,H76&lt;&gt;0,L76&lt;&gt;0),"Ja","")</f>
        <v/>
      </c>
      <c r="C76" s="20" t="s">
        <v>8</v>
      </c>
      <c r="D76" s="51">
        <f>C63</f>
        <v>211</v>
      </c>
      <c r="E76" s="145"/>
      <c r="F76" s="145"/>
      <c r="G76" s="146"/>
      <c r="H76" s="143">
        <f>SUM(H64:I75)</f>
        <v>0</v>
      </c>
      <c r="I76" s="144"/>
      <c r="J76" s="143">
        <f>SUM(J64:K75)</f>
        <v>0</v>
      </c>
      <c r="K76" s="144"/>
      <c r="L76" s="143">
        <f>SUM(L64:M75)</f>
        <v>0</v>
      </c>
      <c r="M76" s="144"/>
      <c r="N76" s="143">
        <f>SUM(N64:O75)</f>
        <v>0</v>
      </c>
      <c r="O76" s="144"/>
    </row>
    <row r="77" spans="1:15" s="18" customFormat="1" ht="18.75" customHeight="1" x14ac:dyDescent="0.3">
      <c r="A77" s="48">
        <v>72</v>
      </c>
      <c r="B77" s="52" t="str">
        <f>IF(OR(J90&lt;&gt;0,H90&lt;&gt;0,L90&lt;&gt;0),"Ja","")</f>
        <v/>
      </c>
      <c r="C77" s="17">
        <v>221</v>
      </c>
      <c r="D77" s="122" t="s">
        <v>50</v>
      </c>
      <c r="E77" s="123"/>
      <c r="F77" s="123"/>
      <c r="G77" s="123"/>
      <c r="H77" s="123"/>
      <c r="I77" s="123"/>
      <c r="J77" s="123"/>
      <c r="K77" s="123"/>
      <c r="L77" s="123"/>
      <c r="M77" s="124"/>
      <c r="N77" s="147"/>
      <c r="O77" s="148"/>
    </row>
    <row r="78" spans="1:15" ht="18.75" customHeight="1" x14ac:dyDescent="0.25">
      <c r="A78" s="48">
        <v>73</v>
      </c>
      <c r="B78" s="52" t="str">
        <f>IF(OR(J78&lt;&gt;0,H78&lt;&gt;0,L78&lt;&gt;0),"Ja","")</f>
        <v/>
      </c>
      <c r="C78" s="33"/>
      <c r="D78" s="111"/>
      <c r="E78" s="112"/>
      <c r="F78" s="115"/>
      <c r="G78" s="116"/>
      <c r="H78" s="117"/>
      <c r="I78" s="116"/>
      <c r="J78" s="118"/>
      <c r="K78" s="119"/>
      <c r="L78" s="120"/>
      <c r="M78" s="121"/>
      <c r="N78" s="139">
        <f>J78+L78</f>
        <v>0</v>
      </c>
      <c r="O78" s="139"/>
    </row>
    <row r="79" spans="1:15" ht="18.75" customHeight="1" x14ac:dyDescent="0.25">
      <c r="A79" s="48">
        <v>74</v>
      </c>
      <c r="B79" s="52" t="str">
        <f>IF(OR(J78&lt;&gt;0,H78&lt;&gt;0,L78&lt;&gt;0),"Ja","")</f>
        <v/>
      </c>
      <c r="C79" s="125"/>
      <c r="D79" s="126"/>
      <c r="E79" s="58"/>
      <c r="F79" s="127" t="s">
        <v>22</v>
      </c>
      <c r="G79" s="128"/>
      <c r="H79" s="128"/>
      <c r="I79" s="128"/>
      <c r="J79" s="128"/>
      <c r="K79" s="128"/>
      <c r="L79" s="128"/>
      <c r="M79" s="129"/>
      <c r="N79" s="133"/>
      <c r="O79" s="133"/>
    </row>
    <row r="80" spans="1:15" ht="18.75" customHeight="1" x14ac:dyDescent="0.25">
      <c r="A80" s="48">
        <v>75</v>
      </c>
      <c r="B80" s="52" t="str">
        <f>IF(OR(J78&lt;&gt;0,H78&lt;&gt;0,L78&lt;&gt;0),"Ja","")</f>
        <v/>
      </c>
      <c r="C80" s="125"/>
      <c r="D80" s="126"/>
      <c r="E80" s="58"/>
      <c r="F80" s="130"/>
      <c r="G80" s="131"/>
      <c r="H80" s="131"/>
      <c r="I80" s="131"/>
      <c r="J80" s="131"/>
      <c r="K80" s="131"/>
      <c r="L80" s="131"/>
      <c r="M80" s="132"/>
      <c r="N80" s="133"/>
      <c r="O80" s="133"/>
    </row>
    <row r="81" spans="1:15" ht="18.75" customHeight="1" x14ac:dyDescent="0.25">
      <c r="A81" s="48">
        <v>76</v>
      </c>
      <c r="B81" s="52" t="str">
        <f>IF(OR(J81&lt;&gt;0,H81&lt;&gt;0,L81&lt;&gt;0),"Ja","")</f>
        <v/>
      </c>
      <c r="C81" s="33"/>
      <c r="D81" s="111"/>
      <c r="E81" s="112"/>
      <c r="F81" s="134"/>
      <c r="G81" s="135"/>
      <c r="H81" s="136"/>
      <c r="I81" s="137"/>
      <c r="J81" s="138"/>
      <c r="K81" s="138"/>
      <c r="L81" s="138"/>
      <c r="M81" s="138"/>
      <c r="N81" s="139">
        <f>J81+L81</f>
        <v>0</v>
      </c>
      <c r="O81" s="139"/>
    </row>
    <row r="82" spans="1:15" ht="18.75" customHeight="1" x14ac:dyDescent="0.25">
      <c r="A82" s="48">
        <v>77</v>
      </c>
      <c r="B82" s="52" t="str">
        <f>IF(OR(J81&lt;&gt;0,H81&lt;&gt;0,L81&lt;&gt;0),"Ja","")</f>
        <v/>
      </c>
      <c r="C82" s="125"/>
      <c r="D82" s="126"/>
      <c r="E82" s="58"/>
      <c r="F82" s="127" t="s">
        <v>22</v>
      </c>
      <c r="G82" s="128"/>
      <c r="H82" s="128"/>
      <c r="I82" s="128"/>
      <c r="J82" s="128"/>
      <c r="K82" s="128"/>
      <c r="L82" s="128"/>
      <c r="M82" s="129"/>
      <c r="N82" s="133"/>
      <c r="O82" s="133"/>
    </row>
    <row r="83" spans="1:15" ht="18.75" customHeight="1" x14ac:dyDescent="0.25">
      <c r="A83" s="48">
        <v>78</v>
      </c>
      <c r="B83" s="52" t="str">
        <f>IF(OR(J81&lt;&gt;0,H81&lt;&gt;0,L81&lt;&gt;0),"Ja","")</f>
        <v/>
      </c>
      <c r="C83" s="125"/>
      <c r="D83" s="126"/>
      <c r="E83" s="58"/>
      <c r="F83" s="130"/>
      <c r="G83" s="131"/>
      <c r="H83" s="131"/>
      <c r="I83" s="131"/>
      <c r="J83" s="131"/>
      <c r="K83" s="131"/>
      <c r="L83" s="131"/>
      <c r="M83" s="132"/>
      <c r="N83" s="133"/>
      <c r="O83" s="133"/>
    </row>
    <row r="84" spans="1:15" ht="18.75" customHeight="1" x14ac:dyDescent="0.25">
      <c r="A84" s="48">
        <v>79</v>
      </c>
      <c r="B84" s="52" t="str">
        <f>IF(OR(J84&lt;&gt;0,H84&lt;&gt;0,L84&lt;&gt;0),"Ja","")</f>
        <v/>
      </c>
      <c r="C84" s="33"/>
      <c r="D84" s="111"/>
      <c r="E84" s="112"/>
      <c r="F84" s="134"/>
      <c r="G84" s="135"/>
      <c r="H84" s="136"/>
      <c r="I84" s="137"/>
      <c r="J84" s="138"/>
      <c r="K84" s="138"/>
      <c r="L84" s="138"/>
      <c r="M84" s="138"/>
      <c r="N84" s="139">
        <f>J84+L84</f>
        <v>0</v>
      </c>
      <c r="O84" s="139"/>
    </row>
    <row r="85" spans="1:15" ht="18.75" customHeight="1" x14ac:dyDescent="0.25">
      <c r="A85" s="48">
        <v>80</v>
      </c>
      <c r="B85" s="52" t="str">
        <f>IF(OR(J84&lt;&gt;0,H84&lt;&gt;0,L84&lt;&gt;0),"Ja","")</f>
        <v/>
      </c>
      <c r="C85" s="125"/>
      <c r="D85" s="126"/>
      <c r="E85" s="58"/>
      <c r="F85" s="127" t="s">
        <v>22</v>
      </c>
      <c r="G85" s="128"/>
      <c r="H85" s="128"/>
      <c r="I85" s="128"/>
      <c r="J85" s="128"/>
      <c r="K85" s="128"/>
      <c r="L85" s="128"/>
      <c r="M85" s="129"/>
      <c r="N85" s="133"/>
      <c r="O85" s="133"/>
    </row>
    <row r="86" spans="1:15" ht="18.75" customHeight="1" x14ac:dyDescent="0.25">
      <c r="A86" s="48">
        <v>81</v>
      </c>
      <c r="B86" s="52" t="str">
        <f>IF(OR(J84&lt;&gt;0,H84&lt;&gt;0,L84&lt;&gt;0),"Ja","")</f>
        <v/>
      </c>
      <c r="C86" s="125"/>
      <c r="D86" s="126"/>
      <c r="E86" s="58"/>
      <c r="F86" s="130"/>
      <c r="G86" s="131"/>
      <c r="H86" s="131"/>
      <c r="I86" s="131"/>
      <c r="J86" s="131"/>
      <c r="K86" s="131"/>
      <c r="L86" s="131"/>
      <c r="M86" s="132"/>
      <c r="N86" s="133"/>
      <c r="O86" s="133"/>
    </row>
    <row r="87" spans="1:15" ht="18.75" customHeight="1" x14ac:dyDescent="0.25">
      <c r="A87" s="48">
        <v>82</v>
      </c>
      <c r="B87" s="52" t="str">
        <f>IF(OR(J87&lt;&gt;0,H87&lt;&gt;0,L87&lt;&gt;0),"Ja","")</f>
        <v/>
      </c>
      <c r="C87" s="33"/>
      <c r="D87" s="111"/>
      <c r="E87" s="112"/>
      <c r="F87" s="134"/>
      <c r="G87" s="135"/>
      <c r="H87" s="136"/>
      <c r="I87" s="137"/>
      <c r="J87" s="138"/>
      <c r="K87" s="138"/>
      <c r="L87" s="138"/>
      <c r="M87" s="138"/>
      <c r="N87" s="139">
        <f>J87+L87</f>
        <v>0</v>
      </c>
      <c r="O87" s="139"/>
    </row>
    <row r="88" spans="1:15" ht="18.75" customHeight="1" x14ac:dyDescent="0.25">
      <c r="A88" s="48">
        <v>83</v>
      </c>
      <c r="B88" s="52" t="str">
        <f>IF(OR(J87&lt;&gt;0,H87&lt;&gt;0,L87&lt;&gt;0),"Ja","")</f>
        <v/>
      </c>
      <c r="C88" s="125"/>
      <c r="D88" s="126"/>
      <c r="E88" s="58"/>
      <c r="F88" s="127" t="s">
        <v>22</v>
      </c>
      <c r="G88" s="128"/>
      <c r="H88" s="128"/>
      <c r="I88" s="128"/>
      <c r="J88" s="128"/>
      <c r="K88" s="128"/>
      <c r="L88" s="128"/>
      <c r="M88" s="129"/>
      <c r="N88" s="133"/>
      <c r="O88" s="133"/>
    </row>
    <row r="89" spans="1:15" ht="18.75" customHeight="1" x14ac:dyDescent="0.25">
      <c r="A89" s="48">
        <v>84</v>
      </c>
      <c r="B89" s="52" t="str">
        <f>IF(OR(J87&lt;&gt;0,H87&lt;&gt;0,L87&lt;&gt;0),"Ja","")</f>
        <v/>
      </c>
      <c r="C89" s="140"/>
      <c r="D89" s="141"/>
      <c r="E89" s="97"/>
      <c r="F89" s="130"/>
      <c r="G89" s="131"/>
      <c r="H89" s="131"/>
      <c r="I89" s="131"/>
      <c r="J89" s="131"/>
      <c r="K89" s="131"/>
      <c r="L89" s="131"/>
      <c r="M89" s="132"/>
      <c r="N89" s="142"/>
      <c r="O89" s="142"/>
    </row>
    <row r="90" spans="1:15" s="18" customFormat="1" ht="18.75" customHeight="1" x14ac:dyDescent="0.3">
      <c r="A90" s="48">
        <v>85</v>
      </c>
      <c r="B90" s="52" t="str">
        <f>IF(OR(J90&lt;&gt;0,H90&lt;&gt;0,L90&lt;&gt;0),"Ja","")</f>
        <v/>
      </c>
      <c r="C90" s="20" t="s">
        <v>8</v>
      </c>
      <c r="D90" s="51">
        <f>C77</f>
        <v>221</v>
      </c>
      <c r="E90" s="145"/>
      <c r="F90" s="145"/>
      <c r="G90" s="146"/>
      <c r="H90" s="143">
        <f>SUM(H78:I89)</f>
        <v>0</v>
      </c>
      <c r="I90" s="144"/>
      <c r="J90" s="143">
        <f>SUM(J78:K89)</f>
        <v>0</v>
      </c>
      <c r="K90" s="144"/>
      <c r="L90" s="143">
        <f>SUM(L78:M89)</f>
        <v>0</v>
      </c>
      <c r="M90" s="144"/>
      <c r="N90" s="143">
        <f>SUM(N78:O89)</f>
        <v>0</v>
      </c>
      <c r="O90" s="144"/>
    </row>
    <row r="91" spans="1:15" s="18" customFormat="1" ht="18.75" customHeight="1" x14ac:dyDescent="0.3">
      <c r="A91" s="48">
        <v>86</v>
      </c>
      <c r="B91" s="52" t="str">
        <f>IF(OR(J104&lt;&gt;0,H104&lt;&gt;0,L104&lt;&gt;0),"Ja","")</f>
        <v/>
      </c>
      <c r="C91" s="17">
        <v>222</v>
      </c>
      <c r="D91" s="122" t="s">
        <v>49</v>
      </c>
      <c r="E91" s="123"/>
      <c r="F91" s="123"/>
      <c r="G91" s="123"/>
      <c r="H91" s="123"/>
      <c r="I91" s="123"/>
      <c r="J91" s="123"/>
      <c r="K91" s="123"/>
      <c r="L91" s="123"/>
      <c r="M91" s="124"/>
      <c r="N91" s="147"/>
      <c r="O91" s="148"/>
    </row>
    <row r="92" spans="1:15" ht="18.75" customHeight="1" x14ac:dyDescent="0.25">
      <c r="A92" s="48">
        <v>87</v>
      </c>
      <c r="B92" s="52" t="str">
        <f>IF(OR(J92&lt;&gt;0,H92&lt;&gt;0,L92&lt;&gt;0),"Ja","")</f>
        <v/>
      </c>
      <c r="C92" s="33"/>
      <c r="D92" s="111"/>
      <c r="E92" s="112"/>
      <c r="F92" s="115"/>
      <c r="G92" s="116"/>
      <c r="H92" s="117"/>
      <c r="I92" s="116"/>
      <c r="J92" s="118"/>
      <c r="K92" s="119"/>
      <c r="L92" s="120"/>
      <c r="M92" s="121"/>
      <c r="N92" s="139">
        <f>J92+L92</f>
        <v>0</v>
      </c>
      <c r="O92" s="139"/>
    </row>
    <row r="93" spans="1:15" ht="18.75" customHeight="1" x14ac:dyDescent="0.25">
      <c r="A93" s="48">
        <v>88</v>
      </c>
      <c r="B93" s="52" t="str">
        <f>IF(OR(J92&lt;&gt;0,H92&lt;&gt;0,L92&lt;&gt;0),"Ja","")</f>
        <v/>
      </c>
      <c r="C93" s="125"/>
      <c r="D93" s="126"/>
      <c r="E93" s="58"/>
      <c r="F93" s="127" t="s">
        <v>22</v>
      </c>
      <c r="G93" s="128"/>
      <c r="H93" s="128"/>
      <c r="I93" s="128"/>
      <c r="J93" s="128"/>
      <c r="K93" s="128"/>
      <c r="L93" s="128"/>
      <c r="M93" s="129"/>
      <c r="N93" s="133"/>
      <c r="O93" s="133"/>
    </row>
    <row r="94" spans="1:15" ht="18.75" customHeight="1" x14ac:dyDescent="0.25">
      <c r="A94" s="48">
        <v>89</v>
      </c>
      <c r="B94" s="52" t="str">
        <f>IF(OR(J92&lt;&gt;0,H92&lt;&gt;0,L92&lt;&gt;0),"Ja","")</f>
        <v/>
      </c>
      <c r="C94" s="125"/>
      <c r="D94" s="126"/>
      <c r="E94" s="58"/>
      <c r="F94" s="130"/>
      <c r="G94" s="131"/>
      <c r="H94" s="131"/>
      <c r="I94" s="131"/>
      <c r="J94" s="131"/>
      <c r="K94" s="131"/>
      <c r="L94" s="131"/>
      <c r="M94" s="132"/>
      <c r="N94" s="133"/>
      <c r="O94" s="133"/>
    </row>
    <row r="95" spans="1:15" ht="18.75" customHeight="1" x14ac:dyDescent="0.25">
      <c r="A95" s="48">
        <v>90</v>
      </c>
      <c r="B95" s="52" t="str">
        <f>IF(OR(J95&lt;&gt;0,H95&lt;&gt;0,L95&lt;&gt;0),"Ja","")</f>
        <v/>
      </c>
      <c r="C95" s="33"/>
      <c r="D95" s="111"/>
      <c r="E95" s="112"/>
      <c r="F95" s="134"/>
      <c r="G95" s="135"/>
      <c r="H95" s="136"/>
      <c r="I95" s="137"/>
      <c r="J95" s="138"/>
      <c r="K95" s="138"/>
      <c r="L95" s="138"/>
      <c r="M95" s="138"/>
      <c r="N95" s="139">
        <f>J95+L95</f>
        <v>0</v>
      </c>
      <c r="O95" s="139"/>
    </row>
    <row r="96" spans="1:15" ht="18.75" customHeight="1" x14ac:dyDescent="0.25">
      <c r="A96" s="48">
        <v>91</v>
      </c>
      <c r="B96" s="52" t="str">
        <f>IF(OR(J95&lt;&gt;0,H95&lt;&gt;0,L95&lt;&gt;0),"Ja","")</f>
        <v/>
      </c>
      <c r="C96" s="125"/>
      <c r="D96" s="126"/>
      <c r="E96" s="58"/>
      <c r="F96" s="127" t="s">
        <v>22</v>
      </c>
      <c r="G96" s="128"/>
      <c r="H96" s="128"/>
      <c r="I96" s="128"/>
      <c r="J96" s="128"/>
      <c r="K96" s="128"/>
      <c r="L96" s="128"/>
      <c r="M96" s="129"/>
      <c r="N96" s="133"/>
      <c r="O96" s="133"/>
    </row>
    <row r="97" spans="1:15" ht="18.75" customHeight="1" x14ac:dyDescent="0.25">
      <c r="A97" s="48">
        <v>92</v>
      </c>
      <c r="B97" s="52" t="str">
        <f>IF(OR(J95&lt;&gt;0,H95&lt;&gt;0,L95&lt;&gt;0),"Ja","")</f>
        <v/>
      </c>
      <c r="C97" s="125"/>
      <c r="D97" s="126"/>
      <c r="E97" s="58"/>
      <c r="F97" s="130"/>
      <c r="G97" s="131"/>
      <c r="H97" s="131"/>
      <c r="I97" s="131"/>
      <c r="J97" s="131"/>
      <c r="K97" s="131"/>
      <c r="L97" s="131"/>
      <c r="M97" s="132"/>
      <c r="N97" s="133"/>
      <c r="O97" s="133"/>
    </row>
    <row r="98" spans="1:15" ht="18.75" customHeight="1" x14ac:dyDescent="0.25">
      <c r="A98" s="48">
        <v>93</v>
      </c>
      <c r="B98" s="52" t="str">
        <f>IF(OR(J98&lt;&gt;0,H98&lt;&gt;0,L98&lt;&gt;0),"Ja","")</f>
        <v/>
      </c>
      <c r="C98" s="33"/>
      <c r="D98" s="111"/>
      <c r="E98" s="112"/>
      <c r="F98" s="134"/>
      <c r="G98" s="135"/>
      <c r="H98" s="136"/>
      <c r="I98" s="137"/>
      <c r="J98" s="138"/>
      <c r="K98" s="138"/>
      <c r="L98" s="138"/>
      <c r="M98" s="138"/>
      <c r="N98" s="139">
        <f>J98+L98</f>
        <v>0</v>
      </c>
      <c r="O98" s="139"/>
    </row>
    <row r="99" spans="1:15" ht="18.75" customHeight="1" x14ac:dyDescent="0.25">
      <c r="A99" s="48">
        <v>94</v>
      </c>
      <c r="B99" s="52" t="str">
        <f>IF(OR(J98&lt;&gt;0,H98&lt;&gt;0,L98&lt;&gt;0),"Ja","")</f>
        <v/>
      </c>
      <c r="C99" s="125"/>
      <c r="D99" s="126"/>
      <c r="E99" s="58"/>
      <c r="F99" s="127" t="s">
        <v>22</v>
      </c>
      <c r="G99" s="128"/>
      <c r="H99" s="128"/>
      <c r="I99" s="128"/>
      <c r="J99" s="128"/>
      <c r="K99" s="128"/>
      <c r="L99" s="128"/>
      <c r="M99" s="129"/>
      <c r="N99" s="133"/>
      <c r="O99" s="133"/>
    </row>
    <row r="100" spans="1:15" ht="18.75" customHeight="1" x14ac:dyDescent="0.25">
      <c r="A100" s="48">
        <v>95</v>
      </c>
      <c r="B100" s="52" t="str">
        <f>IF(OR(J98&lt;&gt;0,H98&lt;&gt;0,L98&lt;&gt;0),"Ja","")</f>
        <v/>
      </c>
      <c r="C100" s="125"/>
      <c r="D100" s="126"/>
      <c r="E100" s="58"/>
      <c r="F100" s="130"/>
      <c r="G100" s="131"/>
      <c r="H100" s="131"/>
      <c r="I100" s="131"/>
      <c r="J100" s="131"/>
      <c r="K100" s="131"/>
      <c r="L100" s="131"/>
      <c r="M100" s="132"/>
      <c r="N100" s="133"/>
      <c r="O100" s="133"/>
    </row>
    <row r="101" spans="1:15" ht="18.75" customHeight="1" x14ac:dyDescent="0.25">
      <c r="A101" s="48">
        <v>96</v>
      </c>
      <c r="B101" s="52" t="str">
        <f>IF(OR(J101&lt;&gt;0,H101&lt;&gt;0,L101&lt;&gt;0),"Ja","")</f>
        <v/>
      </c>
      <c r="C101" s="33"/>
      <c r="D101" s="111"/>
      <c r="E101" s="112"/>
      <c r="F101" s="134"/>
      <c r="G101" s="135"/>
      <c r="H101" s="136"/>
      <c r="I101" s="137"/>
      <c r="J101" s="138"/>
      <c r="K101" s="138"/>
      <c r="L101" s="138"/>
      <c r="M101" s="138"/>
      <c r="N101" s="139">
        <f>J101+L101</f>
        <v>0</v>
      </c>
      <c r="O101" s="139"/>
    </row>
    <row r="102" spans="1:15" ht="18.75" customHeight="1" x14ac:dyDescent="0.25">
      <c r="A102" s="48">
        <v>97</v>
      </c>
      <c r="B102" s="52" t="str">
        <f>IF(OR(J101&lt;&gt;0,H101&lt;&gt;0,L101&lt;&gt;0),"Ja","")</f>
        <v/>
      </c>
      <c r="C102" s="125"/>
      <c r="D102" s="126"/>
      <c r="E102" s="58"/>
      <c r="F102" s="127" t="s">
        <v>22</v>
      </c>
      <c r="G102" s="128"/>
      <c r="H102" s="128"/>
      <c r="I102" s="128"/>
      <c r="J102" s="128"/>
      <c r="K102" s="128"/>
      <c r="L102" s="128"/>
      <c r="M102" s="129"/>
      <c r="N102" s="133"/>
      <c r="O102" s="133"/>
    </row>
    <row r="103" spans="1:15" ht="18.75" customHeight="1" x14ac:dyDescent="0.25">
      <c r="A103" s="48">
        <v>98</v>
      </c>
      <c r="B103" s="52" t="str">
        <f>IF(OR(J101&lt;&gt;0,H101&lt;&gt;0,L101&lt;&gt;0),"Ja","")</f>
        <v/>
      </c>
      <c r="C103" s="140"/>
      <c r="D103" s="141"/>
      <c r="E103" s="97"/>
      <c r="F103" s="130"/>
      <c r="G103" s="131"/>
      <c r="H103" s="131"/>
      <c r="I103" s="131"/>
      <c r="J103" s="131"/>
      <c r="K103" s="131"/>
      <c r="L103" s="131"/>
      <c r="M103" s="132"/>
      <c r="N103" s="142"/>
      <c r="O103" s="142"/>
    </row>
    <row r="104" spans="1:15" s="18" customFormat="1" ht="18.75" customHeight="1" x14ac:dyDescent="0.3">
      <c r="A104" s="48">
        <v>99</v>
      </c>
      <c r="B104" s="52" t="str">
        <f>IF(OR(J104&lt;&gt;0,H104&lt;&gt;0,L104&lt;&gt;0),"Ja","")</f>
        <v/>
      </c>
      <c r="C104" s="20" t="s">
        <v>8</v>
      </c>
      <c r="D104" s="51">
        <f>C91</f>
        <v>222</v>
      </c>
      <c r="E104" s="145"/>
      <c r="F104" s="145"/>
      <c r="G104" s="146"/>
      <c r="H104" s="143">
        <f>SUM(H92:I103)</f>
        <v>0</v>
      </c>
      <c r="I104" s="144"/>
      <c r="J104" s="143">
        <f>SUM(J92:K103)</f>
        <v>0</v>
      </c>
      <c r="K104" s="144"/>
      <c r="L104" s="143">
        <f>SUM(L92:M103)</f>
        <v>0</v>
      </c>
      <c r="M104" s="144"/>
      <c r="N104" s="143">
        <f>SUM(N92:O103)</f>
        <v>0</v>
      </c>
      <c r="O104" s="144"/>
    </row>
    <row r="105" spans="1:15" s="18" customFormat="1" ht="18.75" customHeight="1" x14ac:dyDescent="0.3">
      <c r="A105" s="48">
        <v>100</v>
      </c>
      <c r="B105" s="52" t="str">
        <f>IF(OR(J118&lt;&gt;0,H118&lt;&gt;0,L118&lt;&gt;0),"Ja","")</f>
        <v/>
      </c>
      <c r="C105" s="17">
        <v>223</v>
      </c>
      <c r="D105" s="122" t="s">
        <v>48</v>
      </c>
      <c r="E105" s="123"/>
      <c r="F105" s="123"/>
      <c r="G105" s="123"/>
      <c r="H105" s="123"/>
      <c r="I105" s="123"/>
      <c r="J105" s="123"/>
      <c r="K105" s="123"/>
      <c r="L105" s="123"/>
      <c r="M105" s="124"/>
      <c r="N105" s="147"/>
      <c r="O105" s="148"/>
    </row>
    <row r="106" spans="1:15" ht="18.75" customHeight="1" x14ac:dyDescent="0.25">
      <c r="A106" s="48">
        <v>101</v>
      </c>
      <c r="B106" s="52" t="str">
        <f>IF(OR(J106&lt;&gt;0,H106&lt;&gt;0,L106&lt;&gt;0),"Ja","")</f>
        <v/>
      </c>
      <c r="C106" s="33"/>
      <c r="D106" s="111"/>
      <c r="E106" s="112"/>
      <c r="F106" s="115"/>
      <c r="G106" s="116"/>
      <c r="H106" s="117"/>
      <c r="I106" s="116"/>
      <c r="J106" s="118"/>
      <c r="K106" s="119"/>
      <c r="L106" s="120"/>
      <c r="M106" s="121"/>
      <c r="N106" s="139">
        <f>J106+L106</f>
        <v>0</v>
      </c>
      <c r="O106" s="139"/>
    </row>
    <row r="107" spans="1:15" ht="18.75" customHeight="1" x14ac:dyDescent="0.25">
      <c r="A107" s="48">
        <v>102</v>
      </c>
      <c r="B107" s="52" t="str">
        <f>IF(OR(J106&lt;&gt;0,H106&lt;&gt;0,L106&lt;&gt;0),"Ja","")</f>
        <v/>
      </c>
      <c r="C107" s="125"/>
      <c r="D107" s="126"/>
      <c r="E107" s="58"/>
      <c r="F107" s="127" t="s">
        <v>22</v>
      </c>
      <c r="G107" s="128"/>
      <c r="H107" s="128"/>
      <c r="I107" s="128"/>
      <c r="J107" s="128"/>
      <c r="K107" s="128"/>
      <c r="L107" s="128"/>
      <c r="M107" s="129"/>
      <c r="N107" s="133"/>
      <c r="O107" s="133"/>
    </row>
    <row r="108" spans="1:15" ht="18.75" customHeight="1" x14ac:dyDescent="0.25">
      <c r="A108" s="48">
        <v>103</v>
      </c>
      <c r="B108" s="52" t="str">
        <f>IF(OR(J106&lt;&gt;0,H106&lt;&gt;0,L106&lt;&gt;0),"Ja","")</f>
        <v/>
      </c>
      <c r="C108" s="125"/>
      <c r="D108" s="126"/>
      <c r="E108" s="58"/>
      <c r="F108" s="130"/>
      <c r="G108" s="131"/>
      <c r="H108" s="131"/>
      <c r="I108" s="131"/>
      <c r="J108" s="131"/>
      <c r="K108" s="131"/>
      <c r="L108" s="131"/>
      <c r="M108" s="132"/>
      <c r="N108" s="133"/>
      <c r="O108" s="133"/>
    </row>
    <row r="109" spans="1:15" ht="18.75" customHeight="1" x14ac:dyDescent="0.25">
      <c r="A109" s="48">
        <v>104</v>
      </c>
      <c r="B109" s="52" t="str">
        <f>IF(OR(J109&lt;&gt;0,H109&lt;&gt;0,L109&lt;&gt;0),"Ja","")</f>
        <v/>
      </c>
      <c r="C109" s="33"/>
      <c r="D109" s="111"/>
      <c r="E109" s="112"/>
      <c r="F109" s="134"/>
      <c r="G109" s="135"/>
      <c r="H109" s="136"/>
      <c r="I109" s="137"/>
      <c r="J109" s="138"/>
      <c r="K109" s="138"/>
      <c r="L109" s="138"/>
      <c r="M109" s="138"/>
      <c r="N109" s="139">
        <f>J109+L109</f>
        <v>0</v>
      </c>
      <c r="O109" s="139"/>
    </row>
    <row r="110" spans="1:15" ht="18.75" customHeight="1" x14ac:dyDescent="0.25">
      <c r="A110" s="48">
        <v>105</v>
      </c>
      <c r="B110" s="52" t="str">
        <f>IF(OR(J109&lt;&gt;0,H109&lt;&gt;0,L109&lt;&gt;0),"Ja","")</f>
        <v/>
      </c>
      <c r="C110" s="125"/>
      <c r="D110" s="126"/>
      <c r="E110" s="58"/>
      <c r="F110" s="127" t="s">
        <v>22</v>
      </c>
      <c r="G110" s="128"/>
      <c r="H110" s="128"/>
      <c r="I110" s="128"/>
      <c r="J110" s="128"/>
      <c r="K110" s="128"/>
      <c r="L110" s="128"/>
      <c r="M110" s="129"/>
      <c r="N110" s="133"/>
      <c r="O110" s="133"/>
    </row>
    <row r="111" spans="1:15" ht="18.75" customHeight="1" x14ac:dyDescent="0.25">
      <c r="A111" s="48">
        <v>106</v>
      </c>
      <c r="B111" s="52" t="str">
        <f>IF(OR(J109&lt;&gt;0,H109&lt;&gt;0,L109&lt;&gt;0),"Ja","")</f>
        <v/>
      </c>
      <c r="C111" s="125"/>
      <c r="D111" s="126"/>
      <c r="E111" s="58"/>
      <c r="F111" s="130"/>
      <c r="G111" s="131"/>
      <c r="H111" s="131"/>
      <c r="I111" s="131"/>
      <c r="J111" s="131"/>
      <c r="K111" s="131"/>
      <c r="L111" s="131"/>
      <c r="M111" s="132"/>
      <c r="N111" s="133"/>
      <c r="O111" s="133"/>
    </row>
    <row r="112" spans="1:15" ht="18.75" customHeight="1" x14ac:dyDescent="0.25">
      <c r="A112" s="48">
        <v>107</v>
      </c>
      <c r="B112" s="52" t="str">
        <f>IF(OR(J112&lt;&gt;0,H112&lt;&gt;0,L112&lt;&gt;0),"Ja","")</f>
        <v/>
      </c>
      <c r="C112" s="33"/>
      <c r="D112" s="111"/>
      <c r="E112" s="112"/>
      <c r="F112" s="134"/>
      <c r="G112" s="135"/>
      <c r="H112" s="136"/>
      <c r="I112" s="137"/>
      <c r="J112" s="138"/>
      <c r="K112" s="138"/>
      <c r="L112" s="138"/>
      <c r="M112" s="138"/>
      <c r="N112" s="139">
        <f>J112+L112</f>
        <v>0</v>
      </c>
      <c r="O112" s="139"/>
    </row>
    <row r="113" spans="1:15" ht="18.75" customHeight="1" x14ac:dyDescent="0.25">
      <c r="A113" s="48">
        <v>108</v>
      </c>
      <c r="B113" s="52" t="str">
        <f>IF(OR(J112&lt;&gt;0,H112&lt;&gt;0,L112&lt;&gt;0),"Ja","")</f>
        <v/>
      </c>
      <c r="C113" s="125"/>
      <c r="D113" s="126"/>
      <c r="E113" s="58"/>
      <c r="F113" s="127" t="s">
        <v>22</v>
      </c>
      <c r="G113" s="128"/>
      <c r="H113" s="128"/>
      <c r="I113" s="128"/>
      <c r="J113" s="128"/>
      <c r="K113" s="128"/>
      <c r="L113" s="128"/>
      <c r="M113" s="129"/>
      <c r="N113" s="133"/>
      <c r="O113" s="133"/>
    </row>
    <row r="114" spans="1:15" ht="18.75" customHeight="1" x14ac:dyDescent="0.25">
      <c r="A114" s="48">
        <v>109</v>
      </c>
      <c r="B114" s="52" t="str">
        <f>IF(OR(J112&lt;&gt;0,H112&lt;&gt;0,L112&lt;&gt;0),"Ja","")</f>
        <v/>
      </c>
      <c r="C114" s="125"/>
      <c r="D114" s="126"/>
      <c r="E114" s="58"/>
      <c r="F114" s="130"/>
      <c r="G114" s="131"/>
      <c r="H114" s="131"/>
      <c r="I114" s="131"/>
      <c r="J114" s="131"/>
      <c r="K114" s="131"/>
      <c r="L114" s="131"/>
      <c r="M114" s="132"/>
      <c r="N114" s="133"/>
      <c r="O114" s="133"/>
    </row>
    <row r="115" spans="1:15" ht="18.75" customHeight="1" x14ac:dyDescent="0.25">
      <c r="A115" s="48">
        <v>110</v>
      </c>
      <c r="B115" s="52" t="str">
        <f>IF(OR(J115&lt;&gt;0,H115&lt;&gt;0,L115&lt;&gt;0),"Ja","")</f>
        <v/>
      </c>
      <c r="C115" s="33"/>
      <c r="D115" s="111"/>
      <c r="E115" s="112"/>
      <c r="F115" s="149"/>
      <c r="G115" s="150"/>
      <c r="H115" s="151"/>
      <c r="I115" s="152"/>
      <c r="J115" s="153"/>
      <c r="K115" s="153"/>
      <c r="L115" s="153"/>
      <c r="M115" s="153"/>
      <c r="N115" s="139">
        <f>J115+L115</f>
        <v>0</v>
      </c>
      <c r="O115" s="139"/>
    </row>
    <row r="116" spans="1:15" ht="18.75" customHeight="1" x14ac:dyDescent="0.25">
      <c r="A116" s="48">
        <v>111</v>
      </c>
      <c r="B116" s="52" t="str">
        <f>IF(OR(J115&lt;&gt;0,H115&lt;&gt;0,L115&lt;&gt;0),"Ja","")</f>
        <v/>
      </c>
      <c r="C116" s="125"/>
      <c r="D116" s="126"/>
      <c r="E116" s="58"/>
      <c r="F116" s="127" t="s">
        <v>22</v>
      </c>
      <c r="G116" s="128"/>
      <c r="H116" s="128"/>
      <c r="I116" s="128"/>
      <c r="J116" s="128"/>
      <c r="K116" s="128"/>
      <c r="L116" s="128"/>
      <c r="M116" s="129"/>
      <c r="N116" s="133"/>
      <c r="O116" s="133"/>
    </row>
    <row r="117" spans="1:15" ht="18.75" customHeight="1" x14ac:dyDescent="0.25">
      <c r="A117" s="48">
        <v>112</v>
      </c>
      <c r="B117" s="52" t="str">
        <f>IF(OR(J115&lt;&gt;0,H115&lt;&gt;0,L115&lt;&gt;0),"Ja","")</f>
        <v/>
      </c>
      <c r="C117" s="125"/>
      <c r="D117" s="126"/>
      <c r="E117" s="58"/>
      <c r="F117" s="158"/>
      <c r="G117" s="159"/>
      <c r="H117" s="159"/>
      <c r="I117" s="159"/>
      <c r="J117" s="159"/>
      <c r="K117" s="159"/>
      <c r="L117" s="159"/>
      <c r="M117" s="160"/>
      <c r="N117" s="133"/>
      <c r="O117" s="133"/>
    </row>
    <row r="118" spans="1:15" s="18" customFormat="1" ht="18.75" customHeight="1" x14ac:dyDescent="0.3">
      <c r="A118" s="48">
        <v>113</v>
      </c>
      <c r="B118" s="52" t="str">
        <f>IF(OR(J118&lt;&gt;0,H118&lt;&gt;0,L118&lt;&gt;0),"Ja","")</f>
        <v/>
      </c>
      <c r="C118" s="20" t="s">
        <v>8</v>
      </c>
      <c r="D118" s="51">
        <f>C105</f>
        <v>223</v>
      </c>
      <c r="E118" s="145"/>
      <c r="F118" s="145"/>
      <c r="G118" s="146"/>
      <c r="H118" s="143">
        <f>SUM(H106:I117)</f>
        <v>0</v>
      </c>
      <c r="I118" s="144"/>
      <c r="J118" s="143">
        <f>SUM(J106:K117)</f>
        <v>0</v>
      </c>
      <c r="K118" s="144"/>
      <c r="L118" s="143">
        <f>SUM(L106:M117)</f>
        <v>0</v>
      </c>
      <c r="M118" s="144"/>
      <c r="N118" s="143">
        <f>SUM(N106:O117)</f>
        <v>0</v>
      </c>
      <c r="O118" s="144"/>
    </row>
    <row r="119" spans="1:15" s="18" customFormat="1" ht="18.75" customHeight="1" x14ac:dyDescent="0.3">
      <c r="A119" s="48">
        <v>114</v>
      </c>
      <c r="B119" s="52" t="str">
        <f>IF(OR(J129&lt;&gt;0,H129&lt;&gt;0,L129&lt;&gt;0),"Ja","")</f>
        <v/>
      </c>
      <c r="C119" s="17">
        <v>237</v>
      </c>
      <c r="D119" s="122" t="s">
        <v>47</v>
      </c>
      <c r="E119" s="123"/>
      <c r="F119" s="123"/>
      <c r="G119" s="123"/>
      <c r="H119" s="123"/>
      <c r="I119" s="123"/>
      <c r="J119" s="123"/>
      <c r="K119" s="123"/>
      <c r="L119" s="123"/>
      <c r="M119" s="124"/>
      <c r="N119" s="147"/>
      <c r="O119" s="148"/>
    </row>
    <row r="120" spans="1:15" ht="18.75" customHeight="1" x14ac:dyDescent="0.25">
      <c r="A120" s="48">
        <v>115</v>
      </c>
      <c r="B120" s="52" t="str">
        <f>IF(OR(J120&lt;&gt;0,H120&lt;&gt;0,L120&lt;&gt;0),"Ja","")</f>
        <v/>
      </c>
      <c r="C120" s="33"/>
      <c r="D120" s="111"/>
      <c r="E120" s="112"/>
      <c r="F120" s="115"/>
      <c r="G120" s="116"/>
      <c r="H120" s="117"/>
      <c r="I120" s="116"/>
      <c r="J120" s="118"/>
      <c r="K120" s="119"/>
      <c r="L120" s="120"/>
      <c r="M120" s="121"/>
      <c r="N120" s="139">
        <f>J120+L120</f>
        <v>0</v>
      </c>
      <c r="O120" s="139"/>
    </row>
    <row r="121" spans="1:15" ht="18.75" customHeight="1" x14ac:dyDescent="0.25">
      <c r="A121" s="48">
        <v>116</v>
      </c>
      <c r="B121" s="52" t="str">
        <f>IF(OR(J120&lt;&gt;0,H120&lt;&gt;0,L120&lt;&gt;0),"Ja","")</f>
        <v/>
      </c>
      <c r="C121" s="125"/>
      <c r="D121" s="126"/>
      <c r="E121" s="58"/>
      <c r="F121" s="127" t="s">
        <v>22</v>
      </c>
      <c r="G121" s="128"/>
      <c r="H121" s="128"/>
      <c r="I121" s="128"/>
      <c r="J121" s="128"/>
      <c r="K121" s="128"/>
      <c r="L121" s="128"/>
      <c r="M121" s="129"/>
      <c r="N121" s="133"/>
      <c r="O121" s="133"/>
    </row>
    <row r="122" spans="1:15" ht="18.75" customHeight="1" x14ac:dyDescent="0.25">
      <c r="A122" s="48">
        <v>117</v>
      </c>
      <c r="B122" s="52" t="str">
        <f>IF(OR(J120&lt;&gt;0,H120&lt;&gt;0,L120&lt;&gt;0),"Ja","")</f>
        <v/>
      </c>
      <c r="C122" s="125"/>
      <c r="D122" s="126"/>
      <c r="E122" s="58"/>
      <c r="F122" s="130"/>
      <c r="G122" s="131"/>
      <c r="H122" s="131"/>
      <c r="I122" s="131"/>
      <c r="J122" s="131"/>
      <c r="K122" s="131"/>
      <c r="L122" s="131"/>
      <c r="M122" s="132"/>
      <c r="N122" s="133"/>
      <c r="O122" s="133"/>
    </row>
    <row r="123" spans="1:15" ht="18.75" customHeight="1" x14ac:dyDescent="0.25">
      <c r="A123" s="48">
        <v>118</v>
      </c>
      <c r="B123" s="52" t="str">
        <f>IF(OR(J123&lt;&gt;0,H123&lt;&gt;0,L123&lt;&gt;0),"Ja","")</f>
        <v/>
      </c>
      <c r="C123" s="33"/>
      <c r="D123" s="111"/>
      <c r="E123" s="112"/>
      <c r="F123" s="134"/>
      <c r="G123" s="135"/>
      <c r="H123" s="136"/>
      <c r="I123" s="137"/>
      <c r="J123" s="138"/>
      <c r="K123" s="138"/>
      <c r="L123" s="138"/>
      <c r="M123" s="138"/>
      <c r="N123" s="139">
        <f>J123+L123</f>
        <v>0</v>
      </c>
      <c r="O123" s="139"/>
    </row>
    <row r="124" spans="1:15" ht="18.75" customHeight="1" x14ac:dyDescent="0.25">
      <c r="A124" s="48">
        <v>119</v>
      </c>
      <c r="B124" s="52" t="str">
        <f>IF(OR(J123&lt;&gt;0,H123&lt;&gt;0,L123&lt;&gt;0),"Ja","")</f>
        <v/>
      </c>
      <c r="C124" s="125"/>
      <c r="D124" s="126"/>
      <c r="E124" s="58"/>
      <c r="F124" s="127" t="s">
        <v>22</v>
      </c>
      <c r="G124" s="128"/>
      <c r="H124" s="128"/>
      <c r="I124" s="128"/>
      <c r="J124" s="128"/>
      <c r="K124" s="128"/>
      <c r="L124" s="128"/>
      <c r="M124" s="129"/>
      <c r="N124" s="133"/>
      <c r="O124" s="133"/>
    </row>
    <row r="125" spans="1:15" ht="18.75" customHeight="1" x14ac:dyDescent="0.25">
      <c r="A125" s="48">
        <v>120</v>
      </c>
      <c r="B125" s="52" t="str">
        <f>IF(OR(J123&lt;&gt;0,H123&lt;&gt;0,L123&lt;&gt;0),"Ja","")</f>
        <v/>
      </c>
      <c r="C125" s="125"/>
      <c r="D125" s="126"/>
      <c r="E125" s="58"/>
      <c r="F125" s="130"/>
      <c r="G125" s="131"/>
      <c r="H125" s="131"/>
      <c r="I125" s="131"/>
      <c r="J125" s="131"/>
      <c r="K125" s="131"/>
      <c r="L125" s="131"/>
      <c r="M125" s="132"/>
      <c r="N125" s="133"/>
      <c r="O125" s="133"/>
    </row>
    <row r="126" spans="1:15" ht="18.75" customHeight="1" x14ac:dyDescent="0.25">
      <c r="A126" s="48">
        <v>121</v>
      </c>
      <c r="B126" s="52" t="str">
        <f>IF(OR(J126&lt;&gt;0,H126&lt;&gt;0,L126&lt;&gt;0),"Ja","")</f>
        <v/>
      </c>
      <c r="C126" s="33"/>
      <c r="D126" s="111"/>
      <c r="E126" s="112"/>
      <c r="F126" s="134"/>
      <c r="G126" s="135"/>
      <c r="H126" s="136"/>
      <c r="I126" s="137"/>
      <c r="J126" s="138"/>
      <c r="K126" s="138"/>
      <c r="L126" s="138"/>
      <c r="M126" s="138"/>
      <c r="N126" s="139">
        <f>J126+L126</f>
        <v>0</v>
      </c>
      <c r="O126" s="139"/>
    </row>
    <row r="127" spans="1:15" ht="18.75" customHeight="1" x14ac:dyDescent="0.25">
      <c r="A127" s="48">
        <v>122</v>
      </c>
      <c r="B127" s="52" t="str">
        <f>IF(OR(J126&lt;&gt;0,H126&lt;&gt;0,L126&lt;&gt;0),"Ja","")</f>
        <v/>
      </c>
      <c r="C127" s="125"/>
      <c r="D127" s="126"/>
      <c r="E127" s="58"/>
      <c r="F127" s="127" t="s">
        <v>22</v>
      </c>
      <c r="G127" s="128"/>
      <c r="H127" s="128"/>
      <c r="I127" s="128"/>
      <c r="J127" s="128"/>
      <c r="K127" s="128"/>
      <c r="L127" s="128"/>
      <c r="M127" s="129"/>
      <c r="N127" s="133"/>
      <c r="O127" s="133"/>
    </row>
    <row r="128" spans="1:15" ht="18.75" customHeight="1" x14ac:dyDescent="0.25">
      <c r="A128" s="48">
        <v>123</v>
      </c>
      <c r="B128" s="52" t="str">
        <f>IF(OR(J126&lt;&gt;0,H126&lt;&gt;0,L126&lt;&gt;0),"Ja","")</f>
        <v/>
      </c>
      <c r="C128" s="140"/>
      <c r="D128" s="141"/>
      <c r="E128" s="97"/>
      <c r="F128" s="130"/>
      <c r="G128" s="131"/>
      <c r="H128" s="131"/>
      <c r="I128" s="131"/>
      <c r="J128" s="131"/>
      <c r="K128" s="131"/>
      <c r="L128" s="131"/>
      <c r="M128" s="132"/>
      <c r="N128" s="142"/>
      <c r="O128" s="142"/>
    </row>
    <row r="129" spans="1:15" s="18" customFormat="1" ht="18.75" customHeight="1" x14ac:dyDescent="0.3">
      <c r="A129" s="48">
        <v>124</v>
      </c>
      <c r="B129" s="52" t="str">
        <f>IF(OR(J129&lt;&gt;0,H129&lt;&gt;0,L129&lt;&gt;0),"Ja","")</f>
        <v/>
      </c>
      <c r="C129" s="20" t="s">
        <v>8</v>
      </c>
      <c r="D129" s="51">
        <f>C119</f>
        <v>237</v>
      </c>
      <c r="E129" s="145"/>
      <c r="F129" s="145"/>
      <c r="G129" s="146"/>
      <c r="H129" s="143">
        <f>SUM(H120:I128)</f>
        <v>0</v>
      </c>
      <c r="I129" s="144"/>
      <c r="J129" s="143">
        <f>SUM(J120:K128)</f>
        <v>0</v>
      </c>
      <c r="K129" s="144"/>
      <c r="L129" s="143">
        <f>SUM(L120:M128)</f>
        <v>0</v>
      </c>
      <c r="M129" s="144"/>
      <c r="N129" s="143">
        <f>SUM(N120:O128)</f>
        <v>0</v>
      </c>
      <c r="O129" s="144"/>
    </row>
    <row r="130" spans="1:15" s="18" customFormat="1" ht="18.75" customHeight="1" x14ac:dyDescent="0.3">
      <c r="A130" s="48">
        <v>125</v>
      </c>
      <c r="B130" s="50" t="s">
        <v>46</v>
      </c>
      <c r="C130" s="161" t="s">
        <v>8</v>
      </c>
      <c r="D130" s="162"/>
      <c r="E130" s="145"/>
      <c r="F130" s="145"/>
      <c r="G130" s="146"/>
      <c r="H130" s="163">
        <f>H129+H118+H104+H90+H76+H62+H48+H34+H20</f>
        <v>0</v>
      </c>
      <c r="I130" s="164"/>
      <c r="J130" s="163">
        <f>J129+J118+J104+J90+J76+J62+J48+J34+J20</f>
        <v>0</v>
      </c>
      <c r="K130" s="164"/>
      <c r="L130" s="163">
        <f>L129+L118+L104+L90+L76+L62+L48+L34+L20</f>
        <v>0</v>
      </c>
      <c r="M130" s="164"/>
      <c r="N130" s="163">
        <f>N129+N118+N104+N90+N76+N62+N48+N34+N20</f>
        <v>0</v>
      </c>
      <c r="O130" s="164"/>
    </row>
    <row r="131" spans="1:15" ht="18.75" customHeight="1" x14ac:dyDescent="0.2">
      <c r="A131" s="48">
        <v>126</v>
      </c>
      <c r="B131" s="50" t="s">
        <v>46</v>
      </c>
      <c r="C131" s="42" t="s">
        <v>9</v>
      </c>
      <c r="D131" s="38"/>
      <c r="E131" s="165"/>
      <c r="F131" s="165"/>
      <c r="G131" s="29"/>
      <c r="H131" s="166">
        <f>ROUND((H130)*E131*2,1)/2</f>
        <v>0</v>
      </c>
      <c r="I131" s="167"/>
      <c r="J131" s="166">
        <f>ROUND((J130)*E131*2,1)/2</f>
        <v>0</v>
      </c>
      <c r="K131" s="167"/>
      <c r="L131" s="166">
        <f>ROUND((L130)*E131*2,1)/2</f>
        <v>0</v>
      </c>
      <c r="M131" s="167"/>
      <c r="N131" s="166">
        <f>ROUND((N130)*E131*2,1)/2</f>
        <v>0</v>
      </c>
      <c r="O131" s="167"/>
    </row>
    <row r="132" spans="1:15" ht="18.75" customHeight="1" x14ac:dyDescent="0.25">
      <c r="A132" s="48">
        <v>127</v>
      </c>
      <c r="B132" s="49" t="s">
        <v>46</v>
      </c>
      <c r="C132" s="175" t="s">
        <v>10</v>
      </c>
      <c r="D132" s="57"/>
      <c r="E132" s="58"/>
      <c r="F132" s="58"/>
      <c r="G132" s="176"/>
      <c r="H132" s="166">
        <f>H130-H131</f>
        <v>0</v>
      </c>
      <c r="I132" s="167"/>
      <c r="J132" s="166">
        <f>J130-J131</f>
        <v>0</v>
      </c>
      <c r="K132" s="167"/>
      <c r="L132" s="166">
        <f>L130-L131</f>
        <v>0</v>
      </c>
      <c r="M132" s="167"/>
      <c r="N132" s="166">
        <f>N130-N131</f>
        <v>0</v>
      </c>
      <c r="O132" s="167"/>
    </row>
    <row r="133" spans="1:15" ht="18.75" customHeight="1" x14ac:dyDescent="0.2">
      <c r="A133" s="48">
        <v>128</v>
      </c>
      <c r="B133" s="50" t="s">
        <v>46</v>
      </c>
      <c r="C133" s="42" t="s">
        <v>11</v>
      </c>
      <c r="D133" s="38"/>
      <c r="E133" s="177">
        <v>8.1000000000000003E-2</v>
      </c>
      <c r="F133" s="177"/>
      <c r="G133" s="30"/>
      <c r="H133" s="178">
        <f>ROUND(H132*E133*2,1)/2</f>
        <v>0</v>
      </c>
      <c r="I133" s="179"/>
      <c r="J133" s="178">
        <f>ROUND(J132*E133*2,1)/2</f>
        <v>0</v>
      </c>
      <c r="K133" s="179"/>
      <c r="L133" s="178">
        <f>ROUND(L132*E133*2,1)/2</f>
        <v>0</v>
      </c>
      <c r="M133" s="179"/>
      <c r="N133" s="178">
        <f>ROUND(N132*E133*2,1)/2</f>
        <v>0</v>
      </c>
      <c r="O133" s="179"/>
    </row>
    <row r="134" spans="1:15" ht="18.75" customHeight="1" thickBot="1" x14ac:dyDescent="0.35">
      <c r="A134" s="48">
        <v>129</v>
      </c>
      <c r="B134" s="50" t="s">
        <v>46</v>
      </c>
      <c r="C134" s="168" t="s">
        <v>39</v>
      </c>
      <c r="D134" s="169"/>
      <c r="E134" s="170"/>
      <c r="F134" s="170"/>
      <c r="G134" s="171"/>
      <c r="H134" s="172">
        <f>H132+H133</f>
        <v>0</v>
      </c>
      <c r="I134" s="173"/>
      <c r="J134" s="172">
        <f>J132+J133</f>
        <v>0</v>
      </c>
      <c r="K134" s="173"/>
      <c r="L134" s="172">
        <f>L132+L133</f>
        <v>0</v>
      </c>
      <c r="M134" s="173"/>
      <c r="N134" s="172">
        <f>N132+N133</f>
        <v>0</v>
      </c>
      <c r="O134" s="173"/>
    </row>
    <row r="135" spans="1:15" ht="6" customHeight="1" thickTop="1" x14ac:dyDescent="0.2">
      <c r="A135" s="48">
        <v>130</v>
      </c>
      <c r="B135" s="49" t="s">
        <v>46</v>
      </c>
      <c r="C135" s="174"/>
      <c r="D135" s="174"/>
      <c r="E135" s="174"/>
      <c r="F135" s="174"/>
      <c r="G135" s="174"/>
      <c r="H135" s="65"/>
      <c r="I135" s="65"/>
      <c r="J135" s="174"/>
      <c r="K135" s="174"/>
      <c r="L135" s="174"/>
      <c r="M135" s="174"/>
      <c r="N135" s="2"/>
      <c r="O135" s="2"/>
    </row>
    <row r="136" spans="1:15" ht="18.75" customHeight="1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1"/>
      <c r="N136" s="2"/>
      <c r="O136" s="31"/>
    </row>
    <row r="137" spans="1:15" ht="18.75" customHeight="1" x14ac:dyDescent="0.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8.75" customHeight="1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8.75" customHeight="1" x14ac:dyDescent="0.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8.75" customHeight="1" x14ac:dyDescent="0.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8.75" customHeight="1" x14ac:dyDescent="0.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8.75" customHeight="1" x14ac:dyDescent="0.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8.75" customHeight="1" x14ac:dyDescent="0.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8.75" customHeight="1" x14ac:dyDescent="0.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3:15" ht="18.75" customHeight="1" x14ac:dyDescent="0.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3:15" ht="18.75" customHeight="1" x14ac:dyDescent="0.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3:15" ht="18.75" customHeight="1" x14ac:dyDescent="0.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3:15" ht="18.75" customHeight="1" x14ac:dyDescent="0.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3:15" ht="18.75" customHeight="1" x14ac:dyDescent="0.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3:15" ht="18.75" customHeight="1" x14ac:dyDescent="0.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3:15" ht="18.75" customHeight="1" x14ac:dyDescent="0.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3:15" ht="18.75" customHeight="1" x14ac:dyDescent="0.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3:15" ht="18.75" customHeight="1" x14ac:dyDescent="0.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3:15" ht="18.75" customHeight="1" x14ac:dyDescent="0.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3:15" ht="18.75" customHeight="1" x14ac:dyDescent="0.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3:15" ht="18.75" customHeight="1" x14ac:dyDescent="0.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3:15" ht="18.75" customHeight="1" x14ac:dyDescent="0.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3:15" ht="18.75" customHeight="1" x14ac:dyDescent="0.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3:15" ht="18.75" customHeight="1" x14ac:dyDescent="0.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3:15" ht="18.75" customHeight="1" x14ac:dyDescent="0.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3:15" ht="18.75" customHeight="1" x14ac:dyDescent="0.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3:15" ht="18.75" customHeight="1" x14ac:dyDescent="0.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3:15" ht="18.75" customHeight="1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3:15" ht="18.75" customHeight="1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3:15" ht="18.75" customHeight="1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3:15" ht="18.75" customHeight="1" x14ac:dyDescent="0.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3:15" ht="18.75" customHeight="1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3:15" ht="14.25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N168" s="2"/>
    </row>
    <row r="169" spans="3:15" ht="14.25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N169" s="2"/>
    </row>
  </sheetData>
  <sheetProtection sheet="1" objects="1" scenarios="1" selectLockedCells="1" autoFilter="0"/>
  <autoFilter ref="A5:O135" xr:uid="{00000000-0009-0000-0000-000002000000}">
    <filterColumn colId="3" showButton="0"/>
    <filterColumn colId="7" showButton="0"/>
    <filterColumn colId="9" showButton="0"/>
    <filterColumn colId="11" showButton="0"/>
    <filterColumn colId="13" showButton="0"/>
  </autoFilter>
  <mergeCells count="490">
    <mergeCell ref="C135:M135"/>
    <mergeCell ref="C132:G132"/>
    <mergeCell ref="H132:I132"/>
    <mergeCell ref="J132:K132"/>
    <mergeCell ref="L132:M132"/>
    <mergeCell ref="N132:O132"/>
    <mergeCell ref="E133:F133"/>
    <mergeCell ref="H133:I133"/>
    <mergeCell ref="J133:K133"/>
    <mergeCell ref="L133:M133"/>
    <mergeCell ref="N133:O133"/>
    <mergeCell ref="E131:F131"/>
    <mergeCell ref="H131:I131"/>
    <mergeCell ref="J131:K131"/>
    <mergeCell ref="L131:M131"/>
    <mergeCell ref="N131:O131"/>
    <mergeCell ref="C134:G134"/>
    <mergeCell ref="H134:I134"/>
    <mergeCell ref="J134:K134"/>
    <mergeCell ref="L134:M134"/>
    <mergeCell ref="N134:O134"/>
    <mergeCell ref="F127:M128"/>
    <mergeCell ref="N127:O127"/>
    <mergeCell ref="C128:E128"/>
    <mergeCell ref="N128:O128"/>
    <mergeCell ref="F126:G126"/>
    <mergeCell ref="H126:I126"/>
    <mergeCell ref="J126:K126"/>
    <mergeCell ref="L126:M126"/>
    <mergeCell ref="C130:G130"/>
    <mergeCell ref="H130:I130"/>
    <mergeCell ref="J130:K130"/>
    <mergeCell ref="L130:M130"/>
    <mergeCell ref="N130:O130"/>
    <mergeCell ref="C121:E121"/>
    <mergeCell ref="F121:M122"/>
    <mergeCell ref="D126:E126"/>
    <mergeCell ref="E129:G129"/>
    <mergeCell ref="C124:E124"/>
    <mergeCell ref="F124:M125"/>
    <mergeCell ref="N121:O121"/>
    <mergeCell ref="C122:E122"/>
    <mergeCell ref="N122:O122"/>
    <mergeCell ref="F123:G123"/>
    <mergeCell ref="H123:I123"/>
    <mergeCell ref="J123:K123"/>
    <mergeCell ref="L123:M123"/>
    <mergeCell ref="N123:O123"/>
    <mergeCell ref="D123:E123"/>
    <mergeCell ref="N124:O124"/>
    <mergeCell ref="C125:E125"/>
    <mergeCell ref="N125:O125"/>
    <mergeCell ref="H129:I129"/>
    <mergeCell ref="J129:K129"/>
    <mergeCell ref="L129:M129"/>
    <mergeCell ref="N129:O129"/>
    <mergeCell ref="N126:O126"/>
    <mergeCell ref="C127:E127"/>
    <mergeCell ref="D120:E120"/>
    <mergeCell ref="E118:G118"/>
    <mergeCell ref="D119:M119"/>
    <mergeCell ref="C116:E116"/>
    <mergeCell ref="F116:M117"/>
    <mergeCell ref="N116:O116"/>
    <mergeCell ref="C117:E117"/>
    <mergeCell ref="N117:O117"/>
    <mergeCell ref="H118:I118"/>
    <mergeCell ref="J118:K118"/>
    <mergeCell ref="F120:G120"/>
    <mergeCell ref="H120:I120"/>
    <mergeCell ref="J120:K120"/>
    <mergeCell ref="L120:M120"/>
    <mergeCell ref="N120:O120"/>
    <mergeCell ref="N118:O118"/>
    <mergeCell ref="N119:O119"/>
    <mergeCell ref="L118:M118"/>
    <mergeCell ref="D115:E115"/>
    <mergeCell ref="C110:E110"/>
    <mergeCell ref="F110:M111"/>
    <mergeCell ref="N110:O110"/>
    <mergeCell ref="C111:E111"/>
    <mergeCell ref="N111:O111"/>
    <mergeCell ref="F112:G112"/>
    <mergeCell ref="H112:I112"/>
    <mergeCell ref="J112:K112"/>
    <mergeCell ref="L112:M112"/>
    <mergeCell ref="C113:E113"/>
    <mergeCell ref="F113:M114"/>
    <mergeCell ref="N113:O113"/>
    <mergeCell ref="C114:E114"/>
    <mergeCell ref="N114:O114"/>
    <mergeCell ref="D112:E112"/>
    <mergeCell ref="F115:G115"/>
    <mergeCell ref="H115:I115"/>
    <mergeCell ref="J115:K115"/>
    <mergeCell ref="L115:M115"/>
    <mergeCell ref="N115:O115"/>
    <mergeCell ref="N112:O112"/>
    <mergeCell ref="C103:E103"/>
    <mergeCell ref="N103:O103"/>
    <mergeCell ref="D109:E109"/>
    <mergeCell ref="N105:O105"/>
    <mergeCell ref="F106:G106"/>
    <mergeCell ref="H106:I106"/>
    <mergeCell ref="J106:K106"/>
    <mergeCell ref="L106:M106"/>
    <mergeCell ref="D105:M105"/>
    <mergeCell ref="C107:E107"/>
    <mergeCell ref="F107:M108"/>
    <mergeCell ref="N107:O107"/>
    <mergeCell ref="C108:E108"/>
    <mergeCell ref="N108:O108"/>
    <mergeCell ref="D106:E106"/>
    <mergeCell ref="F109:G109"/>
    <mergeCell ref="H109:I109"/>
    <mergeCell ref="J109:K109"/>
    <mergeCell ref="L109:M109"/>
    <mergeCell ref="N109:O109"/>
    <mergeCell ref="N106:O106"/>
    <mergeCell ref="L101:M101"/>
    <mergeCell ref="F98:G98"/>
    <mergeCell ref="H98:I98"/>
    <mergeCell ref="J98:K98"/>
    <mergeCell ref="L98:M98"/>
    <mergeCell ref="N98:O98"/>
    <mergeCell ref="D101:E101"/>
    <mergeCell ref="E104:G104"/>
    <mergeCell ref="C99:E99"/>
    <mergeCell ref="F99:M100"/>
    <mergeCell ref="N99:O99"/>
    <mergeCell ref="C100:E100"/>
    <mergeCell ref="N100:O100"/>
    <mergeCell ref="F101:G101"/>
    <mergeCell ref="H101:I101"/>
    <mergeCell ref="J101:K101"/>
    <mergeCell ref="H104:I104"/>
    <mergeCell ref="J104:K104"/>
    <mergeCell ref="L104:M104"/>
    <mergeCell ref="N104:O104"/>
    <mergeCell ref="N101:O101"/>
    <mergeCell ref="C102:E102"/>
    <mergeCell ref="F102:M103"/>
    <mergeCell ref="N102:O102"/>
    <mergeCell ref="D98:E98"/>
    <mergeCell ref="C93:E93"/>
    <mergeCell ref="F93:M94"/>
    <mergeCell ref="N93:O93"/>
    <mergeCell ref="C94:E94"/>
    <mergeCell ref="N94:O94"/>
    <mergeCell ref="F95:G95"/>
    <mergeCell ref="H95:I95"/>
    <mergeCell ref="J95:K95"/>
    <mergeCell ref="L95:M95"/>
    <mergeCell ref="N95:O95"/>
    <mergeCell ref="C96:E96"/>
    <mergeCell ref="F96:M97"/>
    <mergeCell ref="N96:O96"/>
    <mergeCell ref="C97:E97"/>
    <mergeCell ref="N97:O97"/>
    <mergeCell ref="D95:E95"/>
    <mergeCell ref="D92:E92"/>
    <mergeCell ref="E90:G90"/>
    <mergeCell ref="D91:M91"/>
    <mergeCell ref="C88:E88"/>
    <mergeCell ref="F88:M89"/>
    <mergeCell ref="N88:O88"/>
    <mergeCell ref="C89:E89"/>
    <mergeCell ref="N89:O89"/>
    <mergeCell ref="H90:I90"/>
    <mergeCell ref="J90:K90"/>
    <mergeCell ref="F92:G92"/>
    <mergeCell ref="H92:I92"/>
    <mergeCell ref="J92:K92"/>
    <mergeCell ref="L92:M92"/>
    <mergeCell ref="N92:O92"/>
    <mergeCell ref="N90:O90"/>
    <mergeCell ref="N91:O91"/>
    <mergeCell ref="L90:M90"/>
    <mergeCell ref="D87:E87"/>
    <mergeCell ref="C82:E82"/>
    <mergeCell ref="F82:M83"/>
    <mergeCell ref="N82:O82"/>
    <mergeCell ref="C83:E83"/>
    <mergeCell ref="N83:O83"/>
    <mergeCell ref="F84:G84"/>
    <mergeCell ref="H84:I84"/>
    <mergeCell ref="J84:K84"/>
    <mergeCell ref="L84:M84"/>
    <mergeCell ref="C85:E85"/>
    <mergeCell ref="F85:M86"/>
    <mergeCell ref="N85:O85"/>
    <mergeCell ref="C86:E86"/>
    <mergeCell ref="N86:O86"/>
    <mergeCell ref="D84:E84"/>
    <mergeCell ref="F87:G87"/>
    <mergeCell ref="H87:I87"/>
    <mergeCell ref="J87:K87"/>
    <mergeCell ref="L87:M87"/>
    <mergeCell ref="N87:O87"/>
    <mergeCell ref="N84:O84"/>
    <mergeCell ref="C75:E75"/>
    <mergeCell ref="N75:O75"/>
    <mergeCell ref="D81:E81"/>
    <mergeCell ref="N77:O77"/>
    <mergeCell ref="F78:G78"/>
    <mergeCell ref="H78:I78"/>
    <mergeCell ref="J78:K78"/>
    <mergeCell ref="L78:M78"/>
    <mergeCell ref="D77:M77"/>
    <mergeCell ref="C79:E79"/>
    <mergeCell ref="F79:M80"/>
    <mergeCell ref="N79:O79"/>
    <mergeCell ref="C80:E80"/>
    <mergeCell ref="N80:O80"/>
    <mergeCell ref="D78:E78"/>
    <mergeCell ref="F81:G81"/>
    <mergeCell ref="H81:I81"/>
    <mergeCell ref="J81:K81"/>
    <mergeCell ref="L81:M81"/>
    <mergeCell ref="N81:O81"/>
    <mergeCell ref="N78:O78"/>
    <mergeCell ref="L73:M73"/>
    <mergeCell ref="F70:G70"/>
    <mergeCell ref="H70:I70"/>
    <mergeCell ref="J70:K70"/>
    <mergeCell ref="L70:M70"/>
    <mergeCell ref="N70:O70"/>
    <mergeCell ref="D73:E73"/>
    <mergeCell ref="E76:G76"/>
    <mergeCell ref="C71:E71"/>
    <mergeCell ref="F71:M72"/>
    <mergeCell ref="N71:O71"/>
    <mergeCell ref="C72:E72"/>
    <mergeCell ref="N72:O72"/>
    <mergeCell ref="F73:G73"/>
    <mergeCell ref="H73:I73"/>
    <mergeCell ref="J73:K73"/>
    <mergeCell ref="H76:I76"/>
    <mergeCell ref="J76:K76"/>
    <mergeCell ref="L76:M76"/>
    <mergeCell ref="N76:O76"/>
    <mergeCell ref="N73:O73"/>
    <mergeCell ref="C74:E74"/>
    <mergeCell ref="F74:M75"/>
    <mergeCell ref="N74:O74"/>
    <mergeCell ref="D70:E70"/>
    <mergeCell ref="C65:E65"/>
    <mergeCell ref="F65:M66"/>
    <mergeCell ref="N65:O65"/>
    <mergeCell ref="C66:E66"/>
    <mergeCell ref="N66:O66"/>
    <mergeCell ref="F67:G67"/>
    <mergeCell ref="H67:I67"/>
    <mergeCell ref="J67:K67"/>
    <mergeCell ref="L67:M67"/>
    <mergeCell ref="N67:O67"/>
    <mergeCell ref="C68:E68"/>
    <mergeCell ref="F68:M69"/>
    <mergeCell ref="N68:O68"/>
    <mergeCell ref="C69:E69"/>
    <mergeCell ref="N69:O69"/>
    <mergeCell ref="D67:E67"/>
    <mergeCell ref="D64:E64"/>
    <mergeCell ref="E62:G62"/>
    <mergeCell ref="D63:M63"/>
    <mergeCell ref="C60:E60"/>
    <mergeCell ref="F60:M61"/>
    <mergeCell ref="N60:O60"/>
    <mergeCell ref="C61:E61"/>
    <mergeCell ref="N61:O61"/>
    <mergeCell ref="H62:I62"/>
    <mergeCell ref="J62:K62"/>
    <mergeCell ref="F64:G64"/>
    <mergeCell ref="H64:I64"/>
    <mergeCell ref="J64:K64"/>
    <mergeCell ref="L64:M64"/>
    <mergeCell ref="N64:O64"/>
    <mergeCell ref="N62:O62"/>
    <mergeCell ref="N63:O63"/>
    <mergeCell ref="L62:M62"/>
    <mergeCell ref="D59:E59"/>
    <mergeCell ref="C54:E54"/>
    <mergeCell ref="F54:M55"/>
    <mergeCell ref="N54:O54"/>
    <mergeCell ref="C55:E55"/>
    <mergeCell ref="N55:O55"/>
    <mergeCell ref="F56:G56"/>
    <mergeCell ref="H56:I56"/>
    <mergeCell ref="J56:K56"/>
    <mergeCell ref="L56:M56"/>
    <mergeCell ref="C57:E57"/>
    <mergeCell ref="F57:M58"/>
    <mergeCell ref="N57:O57"/>
    <mergeCell ref="C58:E58"/>
    <mergeCell ref="N58:O58"/>
    <mergeCell ref="D56:E56"/>
    <mergeCell ref="F59:G59"/>
    <mergeCell ref="H59:I59"/>
    <mergeCell ref="J59:K59"/>
    <mergeCell ref="L59:M59"/>
    <mergeCell ref="N59:O59"/>
    <mergeCell ref="N56:O56"/>
    <mergeCell ref="C47:E47"/>
    <mergeCell ref="N47:O47"/>
    <mergeCell ref="D53:E53"/>
    <mergeCell ref="N49:O49"/>
    <mergeCell ref="F50:G50"/>
    <mergeCell ref="H50:I50"/>
    <mergeCell ref="J50:K50"/>
    <mergeCell ref="L50:M50"/>
    <mergeCell ref="D49:M49"/>
    <mergeCell ref="C51:E51"/>
    <mergeCell ref="F51:M52"/>
    <mergeCell ref="N51:O51"/>
    <mergeCell ref="C52:E52"/>
    <mergeCell ref="N52:O52"/>
    <mergeCell ref="D50:E50"/>
    <mergeCell ref="F53:G53"/>
    <mergeCell ref="H53:I53"/>
    <mergeCell ref="J53:K53"/>
    <mergeCell ref="L53:M53"/>
    <mergeCell ref="N53:O53"/>
    <mergeCell ref="N50:O50"/>
    <mergeCell ref="L45:M45"/>
    <mergeCell ref="F42:G42"/>
    <mergeCell ref="H42:I42"/>
    <mergeCell ref="J42:K42"/>
    <mergeCell ref="L42:M42"/>
    <mergeCell ref="N42:O42"/>
    <mergeCell ref="D45:E45"/>
    <mergeCell ref="E48:G48"/>
    <mergeCell ref="C43:E43"/>
    <mergeCell ref="F43:M44"/>
    <mergeCell ref="N43:O43"/>
    <mergeCell ref="C44:E44"/>
    <mergeCell ref="N44:O44"/>
    <mergeCell ref="F45:G45"/>
    <mergeCell ref="H45:I45"/>
    <mergeCell ref="J45:K45"/>
    <mergeCell ref="H48:I48"/>
    <mergeCell ref="J48:K48"/>
    <mergeCell ref="L48:M48"/>
    <mergeCell ref="N48:O48"/>
    <mergeCell ref="N45:O45"/>
    <mergeCell ref="C46:E46"/>
    <mergeCell ref="F46:M47"/>
    <mergeCell ref="N46:O46"/>
    <mergeCell ref="D42:E42"/>
    <mergeCell ref="C37:E37"/>
    <mergeCell ref="F37:M38"/>
    <mergeCell ref="N37:O37"/>
    <mergeCell ref="C38:E38"/>
    <mergeCell ref="N38:O38"/>
    <mergeCell ref="F39:G39"/>
    <mergeCell ref="H39:I39"/>
    <mergeCell ref="J39:K39"/>
    <mergeCell ref="L39:M39"/>
    <mergeCell ref="N39:O39"/>
    <mergeCell ref="C40:E40"/>
    <mergeCell ref="F40:M41"/>
    <mergeCell ref="N40:O40"/>
    <mergeCell ref="C41:E41"/>
    <mergeCell ref="N41:O41"/>
    <mergeCell ref="D39:E39"/>
    <mergeCell ref="D36:E36"/>
    <mergeCell ref="E34:G34"/>
    <mergeCell ref="D35:M35"/>
    <mergeCell ref="C32:E32"/>
    <mergeCell ref="F32:M33"/>
    <mergeCell ref="N32:O32"/>
    <mergeCell ref="C33:E33"/>
    <mergeCell ref="N33:O33"/>
    <mergeCell ref="H34:I34"/>
    <mergeCell ref="J34:K34"/>
    <mergeCell ref="F36:G36"/>
    <mergeCell ref="H36:I36"/>
    <mergeCell ref="J36:K36"/>
    <mergeCell ref="L36:M36"/>
    <mergeCell ref="N36:O36"/>
    <mergeCell ref="N34:O34"/>
    <mergeCell ref="N35:O35"/>
    <mergeCell ref="L34:M34"/>
    <mergeCell ref="D31:E31"/>
    <mergeCell ref="C26:E26"/>
    <mergeCell ref="F26:M27"/>
    <mergeCell ref="N26:O26"/>
    <mergeCell ref="C27:E27"/>
    <mergeCell ref="N27:O27"/>
    <mergeCell ref="F28:G28"/>
    <mergeCell ref="H28:I28"/>
    <mergeCell ref="J28:K28"/>
    <mergeCell ref="L28:M28"/>
    <mergeCell ref="C29:E29"/>
    <mergeCell ref="F29:M30"/>
    <mergeCell ref="N29:O29"/>
    <mergeCell ref="C30:E30"/>
    <mergeCell ref="N30:O30"/>
    <mergeCell ref="D28:E28"/>
    <mergeCell ref="F31:G31"/>
    <mergeCell ref="H31:I31"/>
    <mergeCell ref="J31:K31"/>
    <mergeCell ref="L31:M31"/>
    <mergeCell ref="N31:O31"/>
    <mergeCell ref="N28:O28"/>
    <mergeCell ref="D25:E25"/>
    <mergeCell ref="N21:O21"/>
    <mergeCell ref="F22:G22"/>
    <mergeCell ref="H22:I22"/>
    <mergeCell ref="J22:K22"/>
    <mergeCell ref="L22:M22"/>
    <mergeCell ref="D21:M21"/>
    <mergeCell ref="C23:E23"/>
    <mergeCell ref="F23:M24"/>
    <mergeCell ref="N23:O23"/>
    <mergeCell ref="C24:E24"/>
    <mergeCell ref="N24:O24"/>
    <mergeCell ref="D22:E22"/>
    <mergeCell ref="F25:G25"/>
    <mergeCell ref="H25:I25"/>
    <mergeCell ref="J25:K25"/>
    <mergeCell ref="L25:M25"/>
    <mergeCell ref="N25:O25"/>
    <mergeCell ref="N22:O22"/>
    <mergeCell ref="C18:E18"/>
    <mergeCell ref="F18:M19"/>
    <mergeCell ref="N18:O18"/>
    <mergeCell ref="C19:E19"/>
    <mergeCell ref="N19:O19"/>
    <mergeCell ref="H20:I20"/>
    <mergeCell ref="J20:K20"/>
    <mergeCell ref="L20:M20"/>
    <mergeCell ref="N20:O20"/>
    <mergeCell ref="E20:G20"/>
    <mergeCell ref="N8:O8"/>
    <mergeCell ref="D17:E17"/>
    <mergeCell ref="C12:E12"/>
    <mergeCell ref="F12:M13"/>
    <mergeCell ref="N12:O12"/>
    <mergeCell ref="C13:E13"/>
    <mergeCell ref="N13:O13"/>
    <mergeCell ref="F14:G14"/>
    <mergeCell ref="H14:I14"/>
    <mergeCell ref="J14:K14"/>
    <mergeCell ref="L14:M14"/>
    <mergeCell ref="C15:E15"/>
    <mergeCell ref="F15:M16"/>
    <mergeCell ref="N15:O15"/>
    <mergeCell ref="C16:E16"/>
    <mergeCell ref="N16:O16"/>
    <mergeCell ref="D14:E14"/>
    <mergeCell ref="F17:G17"/>
    <mergeCell ref="H17:I17"/>
    <mergeCell ref="J17:K17"/>
    <mergeCell ref="L17:M17"/>
    <mergeCell ref="N17:O17"/>
    <mergeCell ref="N14:O14"/>
    <mergeCell ref="C6:E6"/>
    <mergeCell ref="F6:G6"/>
    <mergeCell ref="H6:I6"/>
    <mergeCell ref="J6:K6"/>
    <mergeCell ref="L6:M6"/>
    <mergeCell ref="N6:O6"/>
    <mergeCell ref="D11:E11"/>
    <mergeCell ref="N7:O7"/>
    <mergeCell ref="F8:G8"/>
    <mergeCell ref="H8:I8"/>
    <mergeCell ref="J8:K8"/>
    <mergeCell ref="L8:M8"/>
    <mergeCell ref="D7:M7"/>
    <mergeCell ref="C9:E9"/>
    <mergeCell ref="F9:M10"/>
    <mergeCell ref="N9:O9"/>
    <mergeCell ref="C10:E10"/>
    <mergeCell ref="N10:O10"/>
    <mergeCell ref="D8:E8"/>
    <mergeCell ref="F11:G11"/>
    <mergeCell ref="H11:I11"/>
    <mergeCell ref="J11:K11"/>
    <mergeCell ref="L11:M11"/>
    <mergeCell ref="N11:O11"/>
    <mergeCell ref="B3:B5"/>
    <mergeCell ref="C1:O1"/>
    <mergeCell ref="C2:M2"/>
    <mergeCell ref="C3:M3"/>
    <mergeCell ref="C4:M4"/>
    <mergeCell ref="H5:I5"/>
    <mergeCell ref="J5:K5"/>
    <mergeCell ref="L5:M5"/>
    <mergeCell ref="N5:O5"/>
    <mergeCell ref="D5:E5"/>
  </mergeCells>
  <pageMargins left="0.59055118110236227" right="0.59055118110236227" top="1.1811023622047245" bottom="0.47244094488188981" header="0.31496062992125984" footer="0.31496062992125984"/>
  <pageSetup paperSize="9" scale="84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&amp;L&amp;"Arial,Standard"&amp;6 043.00.13 &amp;Z&amp;F&amp;R&amp;"Arial,Standard"&amp;6Seite &amp;P von &amp;N</oddFooter>
    <firstHeader xml:space="preserve">&amp;L&amp;"Arial,Standard"&amp;8&amp;G&amp;R&amp;"Arial,Standard"&amp;10
</firstHeader>
    <firstFooter>&amp;L&amp;"Arial,Standard"&amp;6 043.00.13 &amp;Z&amp;F&amp;R&amp;"Arial,Standard"&amp;6Seite &amp;P von &amp;N</firstFooter>
  </headerFooter>
  <rowBreaks count="2" manualBreakCount="2">
    <brk id="48" min="2" max="14" man="1"/>
    <brk id="90" min="2" max="14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baseColWidth="10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activeCell="B22" sqref="B22"/>
    </sheetView>
  </sheetViews>
  <sheetFormatPr baseColWidth="10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63d63cf2-fd44-4961-8f5a-101cfa45b1a8" tId="d65f16ad-db9c-43ed-a624-f039be9c27bb" internalTId="d65f16ad-db9c-43ed-a624-f039be9c27bb" mtId="e31ca353-2ab1-4408-921b-a70ae2f57ad1" revision="0" createdmajorversion="0" createdminorversion="0" created="0001-01-01T00:00:00" modifiedmajorversion="0" modifiedminorversion="0" modified="0001-01-01T00:00:00" profile="1ee9e091-ecc9-4e60-901a-aa9a10c1dd53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1ee9e091-ecc9-4e60-901a-aa9a10c1dd53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Au]]></Text>
        <Text id="Profile.User.Email" row="0" column="0" columnspan="0" multiline="False" multilinerows="3" locked="False" label="Profile.User.Email" readonly="False" visible="True" required="False" regex="" validationmessage="" tooltip="" tracked="False"><![CDATA[sandro.auer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 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Sandro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Mediamatik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Auer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Stab]]></Text>
        <Text id="Profile.User.OuLev5" row="0" column="0" columnspan="0" multiline="False" multilinerows="3" locked="False" label="Profile.User.OuLev5" readonly="False" visible="True" required="False" regex="" validationmessage="" tooltip="" tracked="False"><![CDATA[Qualitäts- und Risikomanagement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tba.strassen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31 5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30 91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327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Au]]></Text>
        <Text id="Author.User.Email" row="0" column="0" columnspan="0" multiline="False" multilinerows="3" locked="False" label="Author.User.Email" readonly="False" visible="True" required="False" regex="" validationmessage="" tooltip="" tracked="False"><![CDATA[sandro.auer@bd.zh.ch]]></Text>
        <Text id="Author.User.Fax" row="0" column="0" columnspan="0" multiline="False" multilinerows="3" locked="False" label="Author.User.Fax" readonly="False" visible="True" required="False" regex="" validationmessage="" tooltip="" tracked="False"><![CDATA[ 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Sandro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Mediamatik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Auer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Stab]]></Text>
        <Text id="Author.User.OuLev5" row="0" column="0" columnspan="0" multiline="False" multilinerows="3" locked="False" label="Author.User.OuLev5" readonly="False" visible="True" required="False" regex="" validationmessage="" tooltip="" tracked="False"><![CDATA[Qualitäts- und Risikomanagement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tba.strassen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31 5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30 91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327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1ee9e091-ecc9-4e60-901a-aa9a10c1dd53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Au]]></Text>
        <Text id="Signer_0.User.Email" row="0" column="0" columnspan="0" multiline="False" multilinerows="3" locked="False" label="Signer_0.User.Email" readonly="False" visible="True" required="False" regex="" validationmessage="" tooltip="" tracked="False"><![CDATA[sandro.auer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 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Sandro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Mediamatik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Auer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Stab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Qualitäts- und Risikomanagement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tba.strassen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31 5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30 91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327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 tracked="False"><![CDATA[ ]]></Text>
        <CheckBox id="DocParam.ShowFooter" row="4" column="2" columnspan="1" isinputenabled="False" locked="False" label="Dateipfad anzeigen" readonly="False" visible="False" tooltip="" tracked="False">false</CheckBox>
        <Text id="TextDocParam.ShowFooter" row="0" column="0" columnspan="0" multiline="False" multilinerows="3" locked="False" label="Dateipfad anzeigentext" readonly="False" visible="False" required="False" regex="" validationmessage="" tooltip="" tracked="False"><![CDATA[Dateipfad anzeigen]]></Text>
        <Text id="DocParam.Titel1" row="1" column="1" columnspan="3" multiline="False" multilinerows="3" locked="False" label="Tabelle 1 - Titel 1" readonly="False" visible="False" required="False" regex="" validationmessage="" tooltip="" tracked="False"><![CDATA[ ]]></Text>
        <Text id="DocParam.Titel2" row="2" column="1" columnspan="3" multiline="False" multilinerows="3" locked="False" label="Tabelle 2 - Titel 2" readonly="False" visible="False" required="False" regex="" validationmessage="" tooltip="" tracked="False"><![CDATA[ ]]></Text>
        <Text id="DocParam.Titel3" row="3" column="1" columnspan="3" multiline="False" multilinerows="3" locked="False" label="Tabelle 3 - Titel 3" readonly="False" visible="False" required="False" regex="" validationmessage="" tooltip="" tracked="False"><![CDATA[ ]]></Text>
        <Label id="LBLHeader" row="0" column="0" columnspan="4" locked="False" label="3 Tabellen mit Titel" readonly="False" visible="False" tooltip=""/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True" required="False" regex="" validationmessage="" tooltip="" tracked="False"><![CDATA[ ]]></Text>
      </Scripting>
    </DataModel>
  </Content>
  <TemplateTree CreationMode="Published">
    <Template tId="d65f16ad-db9c-43ed-a624-f039be9c27bb" internalTId="d65f16ad-db9c-43ed-a624-f039be9c27bb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Deckblatt</vt:lpstr>
      <vt:lpstr>Zusammenfassung</vt:lpstr>
      <vt:lpstr>Begründung</vt:lpstr>
      <vt:lpstr>Ansprechspersonen</vt:lpstr>
      <vt:lpstr>Tabellendaten</vt:lpstr>
      <vt:lpstr>Begründung!Druckbereich</vt:lpstr>
      <vt:lpstr>Begründung!Drucktitel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 Sandro</dc:creator>
  <cp:lastModifiedBy>Daniel Zumbach</cp:lastModifiedBy>
  <cp:lastPrinted>2017-11-28T13:46:31Z</cp:lastPrinted>
  <dcterms:created xsi:type="dcterms:W3CDTF">2011-10-21T13:07:01Z</dcterms:created>
  <dcterms:modified xsi:type="dcterms:W3CDTF">2023-11-03T07:26:56Z</dcterms:modified>
</cp:coreProperties>
</file>